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8" i="1" l="1"/>
  <c r="I178" i="1"/>
  <c r="H178" i="1"/>
  <c r="J177" i="1"/>
  <c r="J176" i="1"/>
  <c r="I175" i="1"/>
  <c r="H175" i="1"/>
  <c r="J174" i="1"/>
  <c r="J175" i="1" s="1"/>
  <c r="I173" i="1"/>
  <c r="H173" i="1"/>
  <c r="J172" i="1"/>
  <c r="J173" i="1" s="1"/>
  <c r="K171" i="1"/>
  <c r="I171" i="1"/>
  <c r="H171" i="1"/>
  <c r="J170" i="1"/>
  <c r="J169" i="1"/>
  <c r="J171" i="1" s="1"/>
  <c r="I168" i="1"/>
  <c r="H168" i="1"/>
  <c r="J167" i="1"/>
  <c r="J168" i="1" s="1"/>
  <c r="K166" i="1"/>
  <c r="J166" i="1"/>
  <c r="I166" i="1"/>
  <c r="H166" i="1"/>
  <c r="K164" i="1"/>
  <c r="I164" i="1"/>
  <c r="H164" i="1"/>
  <c r="J163" i="1"/>
  <c r="J164" i="1" s="1"/>
  <c r="K162" i="1"/>
  <c r="I162" i="1"/>
  <c r="H162" i="1"/>
  <c r="J161" i="1"/>
  <c r="J162" i="1" s="1"/>
  <c r="J160" i="1"/>
  <c r="J159" i="1"/>
  <c r="J157" i="1"/>
  <c r="K156" i="1"/>
  <c r="J156" i="1"/>
  <c r="I156" i="1"/>
  <c r="H156" i="1"/>
  <c r="K130" i="1"/>
  <c r="I130" i="1"/>
  <c r="H130" i="1"/>
  <c r="J129" i="1"/>
  <c r="J128" i="1"/>
  <c r="K127" i="1"/>
  <c r="I127" i="1"/>
  <c r="H127" i="1"/>
  <c r="J126" i="1"/>
  <c r="J125" i="1"/>
  <c r="J127" i="1" s="1"/>
  <c r="I124" i="1"/>
  <c r="H124" i="1"/>
  <c r="J123" i="1"/>
  <c r="J122" i="1"/>
  <c r="J121" i="1"/>
  <c r="J120" i="1"/>
  <c r="J119" i="1"/>
  <c r="J118" i="1"/>
  <c r="J117" i="1"/>
  <c r="J116" i="1"/>
  <c r="J115" i="1"/>
  <c r="K114" i="1"/>
  <c r="I114" i="1"/>
  <c r="H114" i="1"/>
  <c r="J113" i="1"/>
  <c r="J112" i="1"/>
  <c r="K111" i="1"/>
  <c r="I111" i="1"/>
  <c r="H111" i="1"/>
  <c r="J110" i="1"/>
  <c r="J109" i="1"/>
  <c r="K108" i="1"/>
  <c r="I108" i="1"/>
  <c r="H108" i="1"/>
  <c r="J107" i="1"/>
  <c r="J108" i="1" s="1"/>
  <c r="J106" i="1"/>
  <c r="K105" i="1"/>
  <c r="I105" i="1"/>
  <c r="H105" i="1"/>
  <c r="J104" i="1"/>
  <c r="J103" i="1"/>
  <c r="J102" i="1"/>
  <c r="J101" i="1"/>
  <c r="K100" i="1"/>
  <c r="I100" i="1"/>
  <c r="H100" i="1"/>
  <c r="J99" i="1"/>
  <c r="J98" i="1"/>
  <c r="K97" i="1"/>
  <c r="I97" i="1"/>
  <c r="H97" i="1"/>
  <c r="J96" i="1"/>
  <c r="J95" i="1"/>
  <c r="J94" i="1"/>
  <c r="J93" i="1"/>
  <c r="J92" i="1"/>
  <c r="J91" i="1"/>
  <c r="J90" i="1"/>
  <c r="J89" i="1"/>
  <c r="J88" i="1"/>
  <c r="K87" i="1"/>
  <c r="I87" i="1"/>
  <c r="H87" i="1"/>
  <c r="J86" i="1"/>
  <c r="J87" i="1" s="1"/>
  <c r="K85" i="1"/>
  <c r="I85" i="1"/>
  <c r="H85" i="1"/>
  <c r="J84" i="1"/>
  <c r="J83" i="1"/>
  <c r="J82" i="1"/>
  <c r="J81" i="1"/>
  <c r="J80" i="1"/>
  <c r="K79" i="1"/>
  <c r="I79" i="1"/>
  <c r="H79" i="1"/>
  <c r="J78" i="1"/>
  <c r="J77" i="1"/>
  <c r="J79" i="1" s="1"/>
  <c r="K76" i="1"/>
  <c r="I76" i="1"/>
  <c r="H76" i="1"/>
  <c r="J75" i="1"/>
  <c r="J74" i="1"/>
  <c r="J73" i="1"/>
  <c r="J72" i="1"/>
  <c r="K71" i="1"/>
  <c r="I71" i="1"/>
  <c r="H71" i="1"/>
  <c r="J70" i="1"/>
  <c r="J69" i="1"/>
  <c r="J68" i="1"/>
  <c r="J67" i="1"/>
  <c r="K66" i="1"/>
  <c r="I66" i="1"/>
  <c r="H66" i="1"/>
  <c r="J65" i="1"/>
  <c r="J64" i="1"/>
  <c r="J63" i="1"/>
  <c r="K62" i="1"/>
  <c r="I62" i="1"/>
  <c r="H62" i="1"/>
  <c r="J61" i="1"/>
  <c r="J60" i="1"/>
  <c r="J59" i="1"/>
  <c r="J58" i="1"/>
  <c r="J57" i="1"/>
  <c r="J56" i="1"/>
  <c r="J55" i="1"/>
  <c r="K54" i="1"/>
  <c r="I54" i="1"/>
  <c r="H54" i="1"/>
  <c r="J53" i="1"/>
  <c r="J52" i="1"/>
  <c r="J54" i="1" s="1"/>
  <c r="K51" i="1"/>
  <c r="I51" i="1"/>
  <c r="H51" i="1"/>
  <c r="J49" i="1"/>
  <c r="J51" i="1" s="1"/>
  <c r="K46" i="1"/>
  <c r="I46" i="1"/>
  <c r="H46" i="1"/>
  <c r="J45" i="1"/>
  <c r="J44" i="1"/>
  <c r="K43" i="1"/>
  <c r="I43" i="1"/>
  <c r="H43" i="1"/>
  <c r="J42" i="1"/>
  <c r="J41" i="1"/>
  <c r="J40" i="1"/>
  <c r="J39" i="1"/>
  <c r="J38" i="1"/>
  <c r="J37" i="1"/>
  <c r="K36" i="1"/>
  <c r="I36" i="1"/>
  <c r="J35" i="1"/>
  <c r="J34" i="1"/>
  <c r="J33" i="1"/>
  <c r="J32" i="1"/>
  <c r="K31" i="1"/>
  <c r="I31" i="1"/>
  <c r="H31" i="1"/>
  <c r="J30" i="1"/>
  <c r="J31" i="1" s="1"/>
  <c r="K29" i="1"/>
  <c r="J29" i="1"/>
  <c r="I29" i="1"/>
  <c r="H29" i="1"/>
  <c r="K24" i="1"/>
  <c r="I24" i="1"/>
  <c r="H24" i="1"/>
  <c r="J23" i="1"/>
  <c r="J22" i="1"/>
  <c r="J21" i="1"/>
  <c r="J20" i="1"/>
  <c r="K19" i="1"/>
  <c r="I19" i="1"/>
  <c r="H19" i="1"/>
  <c r="J18" i="1"/>
  <c r="J19" i="1" s="1"/>
  <c r="K17" i="1"/>
  <c r="I17" i="1"/>
  <c r="H17" i="1"/>
  <c r="J16" i="1"/>
  <c r="J17" i="1" s="1"/>
  <c r="J15" i="1"/>
  <c r="J124" i="1" l="1"/>
  <c r="J71" i="1"/>
  <c r="J114" i="1"/>
  <c r="J76" i="1"/>
  <c r="J43" i="1"/>
  <c r="J105" i="1"/>
  <c r="J111" i="1"/>
  <c r="J36" i="1"/>
  <c r="H179" i="1"/>
  <c r="I179" i="1"/>
  <c r="J97" i="1"/>
  <c r="K179" i="1"/>
  <c r="J46" i="1"/>
  <c r="J130" i="1"/>
  <c r="J66" i="1"/>
  <c r="J62" i="1"/>
  <c r="J178" i="1"/>
  <c r="J85" i="1"/>
  <c r="J100" i="1"/>
  <c r="J24" i="1"/>
  <c r="J179" i="1" l="1"/>
</calcChain>
</file>

<file path=xl/sharedStrings.xml><?xml version="1.0" encoding="utf-8"?>
<sst xmlns="http://schemas.openxmlformats.org/spreadsheetml/2006/main" count="597" uniqueCount="376">
  <si>
    <t xml:space="preserve">Приложение № 7 </t>
  </si>
  <si>
    <t xml:space="preserve">к Положению о  порядке учета и  ведения реестра муниципального имущества </t>
  </si>
  <si>
    <t>Зольского муниципального района Кабардино-Балкарской Республики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</si>
  <si>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(раздел3)</t>
  </si>
  <si>
    <t>раздел 3</t>
  </si>
  <si>
    <t>№п/п</t>
  </si>
  <si>
    <t>Реестровый номер</t>
  </si>
  <si>
    <t>Наименование объекта недвижимости</t>
  </si>
  <si>
    <t>Адрес местонахождения</t>
  </si>
  <si>
    <t>Основание нахождения объекта недвижимости у юридического лица/запись регистрации вещного права</t>
  </si>
  <si>
    <t>Инвентарный номер объекта недвижимости/дата и номер паспорта БТИ</t>
  </si>
  <si>
    <t>Год ввода в эксплуатацию</t>
  </si>
  <si>
    <t>Балансовая стоимость         ( руб.)</t>
  </si>
  <si>
    <t>Амортизация  ( руб.)</t>
  </si>
  <si>
    <t>Остаточная стоимость    (руб.)</t>
  </si>
  <si>
    <t>Общая площадь (кв. м)</t>
  </si>
  <si>
    <t>этажность/ кадастровый (условный) номер</t>
  </si>
  <si>
    <t xml:space="preserve"> </t>
  </si>
  <si>
    <t>3-10101</t>
  </si>
  <si>
    <t>Здание школы</t>
  </si>
  <si>
    <r>
      <rPr>
        <b/>
        <sz val="10"/>
        <color indexed="60"/>
        <rFont val="Times New Roman"/>
        <family val="1"/>
        <charset val="204"/>
      </rPr>
      <t>"СОШ №1"</t>
    </r>
    <r>
      <rPr>
        <sz val="10"/>
        <color indexed="8"/>
        <rFont val="Times New Roman"/>
        <family val="1"/>
        <charset val="204"/>
      </rPr>
      <t xml:space="preserve"> -КБР,Зольский район,</t>
    </r>
    <r>
      <rPr>
        <b/>
        <sz val="10"/>
        <color indexed="60"/>
        <rFont val="Times New Roman"/>
        <family val="1"/>
        <charset val="204"/>
      </rPr>
      <t>с.п.Каменномостское</t>
    </r>
    <r>
      <rPr>
        <sz val="10"/>
        <color indexed="8"/>
        <rFont val="Times New Roman"/>
        <family val="1"/>
        <charset val="204"/>
      </rPr>
      <t>,ул.Кумыкова,5</t>
    </r>
  </si>
  <si>
    <t>Договор б/н от 28.09.2011г.  Постанов. № 817 от 28.09.2011г.</t>
  </si>
  <si>
    <t>3-х этажное</t>
  </si>
  <si>
    <t>3-10002</t>
  </si>
  <si>
    <t>Здание котельной школы</t>
  </si>
  <si>
    <r>
      <rPr>
        <b/>
        <sz val="10"/>
        <color indexed="60"/>
        <rFont val="Times New Roman"/>
        <family val="1"/>
        <charset val="204"/>
      </rPr>
      <t>"СОШ №1"</t>
    </r>
    <r>
      <rPr>
        <sz val="10"/>
        <color indexed="8"/>
        <rFont val="Times New Roman"/>
        <family val="1"/>
        <charset val="204"/>
      </rPr>
      <t>-КБР.Зольский район.</t>
    </r>
    <r>
      <rPr>
        <b/>
        <sz val="10"/>
        <color indexed="60"/>
        <rFont val="Times New Roman"/>
        <family val="1"/>
        <charset val="204"/>
      </rPr>
      <t>с.п.Каменномостское</t>
    </r>
    <r>
      <rPr>
        <sz val="10"/>
        <color indexed="8"/>
        <rFont val="Times New Roman"/>
        <family val="1"/>
        <charset val="204"/>
      </rPr>
      <t>,ул.Кумыкова,5</t>
    </r>
  </si>
  <si>
    <t>Акт пр.иема-передачи б/н от 2008 г.</t>
  </si>
  <si>
    <t>1-этажное</t>
  </si>
  <si>
    <t>ИТОГО:</t>
  </si>
  <si>
    <t>3-00001</t>
  </si>
  <si>
    <r>
      <rPr>
        <b/>
        <sz val="10"/>
        <color indexed="30"/>
        <rFont val="Times New Roman"/>
        <family val="1"/>
        <charset val="204"/>
      </rPr>
      <t>"СОШ №2 "</t>
    </r>
    <r>
      <rPr>
        <sz val="10"/>
        <color indexed="8"/>
        <rFont val="Times New Roman"/>
        <family val="1"/>
        <charset val="204"/>
      </rPr>
      <t>- КБР.Зольский район.</t>
    </r>
    <r>
      <rPr>
        <b/>
        <sz val="10"/>
        <color indexed="30"/>
        <rFont val="Times New Roman"/>
        <family val="1"/>
        <charset val="204"/>
      </rPr>
      <t>с.п.Каменномостское</t>
    </r>
    <r>
      <rPr>
        <sz val="10"/>
        <color indexed="8"/>
        <rFont val="Times New Roman"/>
        <family val="1"/>
        <charset val="204"/>
      </rPr>
      <t>,ул.Куважуковых,10</t>
    </r>
  </si>
  <si>
    <t xml:space="preserve">Свид.№07—АВ №375848  от 30.01.2014 г
Договор б.н  от 19.12.2011г.
Постановление №1076  от 19.12.2011
</t>
  </si>
  <si>
    <t>110000000/01</t>
  </si>
  <si>
    <t>2-этажное</t>
  </si>
  <si>
    <t>3-01010</t>
  </si>
  <si>
    <r>
      <rPr>
        <b/>
        <sz val="10"/>
        <color indexed="60"/>
        <rFont val="Times New Roman"/>
        <family val="1"/>
        <charset val="204"/>
      </rPr>
      <t>"СОШ № 3"</t>
    </r>
    <r>
      <rPr>
        <sz val="10"/>
        <color indexed="8"/>
        <rFont val="Times New Roman"/>
        <family val="1"/>
        <charset val="204"/>
      </rPr>
      <t>- КБР, Зольский район ,</t>
    </r>
    <r>
      <rPr>
        <sz val="10"/>
        <color indexed="6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>с.п.Каменномостское</t>
    </r>
    <r>
      <rPr>
        <sz val="10"/>
        <color indexed="8"/>
        <rFont val="Times New Roman"/>
        <family val="1"/>
        <charset val="204"/>
      </rPr>
      <t>, ул.Ленина,43</t>
    </r>
  </si>
  <si>
    <t>Свид.№07—АВ №239114 от 31.01.2012
Договор б.н  от 18.11.2011г.
Постановление №944 ОТ 18,11,2012г.</t>
  </si>
  <si>
    <t>3-этажное</t>
  </si>
  <si>
    <t>3-01020</t>
  </si>
  <si>
    <t>Здание дошкольной ступени</t>
  </si>
  <si>
    <r>
      <rPr>
        <b/>
        <sz val="10"/>
        <color indexed="60"/>
        <rFont val="Times New Roman"/>
        <family val="1"/>
        <charset val="204"/>
      </rPr>
      <t>"СОШ № 3"</t>
    </r>
    <r>
      <rPr>
        <sz val="10"/>
        <color indexed="8"/>
        <rFont val="Times New Roman"/>
        <family val="1"/>
        <charset val="204"/>
      </rPr>
      <t xml:space="preserve">- КБР, Зольский район , </t>
    </r>
    <r>
      <rPr>
        <b/>
        <sz val="10"/>
        <color indexed="60"/>
        <rFont val="Times New Roman"/>
        <family val="1"/>
        <charset val="204"/>
      </rPr>
      <t>с.п.Каменномостское</t>
    </r>
    <r>
      <rPr>
        <sz val="10"/>
        <color indexed="8"/>
        <rFont val="Times New Roman"/>
        <family val="1"/>
        <charset val="204"/>
      </rPr>
      <t>, ул.Багова,5</t>
    </r>
  </si>
  <si>
    <t>01020</t>
  </si>
  <si>
    <t>3-11111</t>
  </si>
  <si>
    <r>
      <rPr>
        <b/>
        <sz val="10"/>
        <color indexed="60"/>
        <rFont val="Times New Roman"/>
        <family val="1"/>
        <charset val="204"/>
      </rPr>
      <t>"СОШ № 3"</t>
    </r>
    <r>
      <rPr>
        <sz val="10"/>
        <color indexed="8"/>
        <rFont val="Times New Roman"/>
        <family val="1"/>
        <charset val="204"/>
      </rPr>
      <t xml:space="preserve">- КБР, Зольский район , </t>
    </r>
    <r>
      <rPr>
        <b/>
        <sz val="10"/>
        <color indexed="60"/>
        <rFont val="Times New Roman"/>
        <family val="1"/>
        <charset val="204"/>
      </rPr>
      <t>с.п.Каменномостское</t>
    </r>
    <r>
      <rPr>
        <sz val="10"/>
        <color indexed="8"/>
        <rFont val="Times New Roman"/>
        <family val="1"/>
        <charset val="204"/>
      </rPr>
      <t>, ул.Ленина,43</t>
    </r>
  </si>
  <si>
    <t>01002</t>
  </si>
  <si>
    <t>3-22222</t>
  </si>
  <si>
    <t>Здание котельной дошкольной ступени</t>
  </si>
  <si>
    <r>
      <rPr>
        <b/>
        <sz val="10"/>
        <color indexed="60"/>
        <rFont val="Times New Roman"/>
        <family val="1"/>
        <charset val="204"/>
      </rPr>
      <t>"СОШ № 3"</t>
    </r>
    <r>
      <rPr>
        <sz val="10"/>
        <color indexed="8"/>
        <rFont val="Times New Roman"/>
        <family val="1"/>
        <charset val="204"/>
      </rPr>
      <t>- КБР, Зольский район ,</t>
    </r>
    <r>
      <rPr>
        <b/>
        <sz val="10"/>
        <color indexed="60"/>
        <rFont val="Times New Roman"/>
        <family val="1"/>
        <charset val="204"/>
      </rPr>
      <t xml:space="preserve"> с.п.Каменномостское</t>
    </r>
    <r>
      <rPr>
        <sz val="10"/>
        <color indexed="8"/>
        <rFont val="Times New Roman"/>
        <family val="1"/>
        <charset val="204"/>
      </rPr>
      <t>, ул.Багова,5</t>
    </r>
  </si>
  <si>
    <t>01021</t>
  </si>
  <si>
    <t>3-00002</t>
  </si>
  <si>
    <t>Здание основной школы</t>
  </si>
  <si>
    <r>
      <rPr>
        <b/>
        <sz val="10"/>
        <color indexed="30"/>
        <rFont val="Times New Roman"/>
        <family val="1"/>
        <charset val="204"/>
      </rPr>
      <t xml:space="preserve"> "СОШ №1" </t>
    </r>
    <r>
      <rPr>
        <sz val="10"/>
        <color indexed="8"/>
        <rFont val="Times New Roman"/>
        <family val="1"/>
        <charset val="204"/>
      </rPr>
      <t>- КБР, Зольский район,</t>
    </r>
    <r>
      <rPr>
        <b/>
        <sz val="10"/>
        <color indexed="30"/>
        <rFont val="Times New Roman"/>
        <family val="1"/>
        <charset val="204"/>
      </rPr>
      <t xml:space="preserve"> с.п.Малка</t>
    </r>
    <r>
      <rPr>
        <sz val="10"/>
        <color indexed="8"/>
        <rFont val="Times New Roman"/>
        <family val="1"/>
        <charset val="204"/>
      </rPr>
      <t>, ул.Ленина,173</t>
    </r>
  </si>
  <si>
    <t>1.Свидетельство о государственной регистрации  07-АВ 213716 от 13.12.2011г.  2.Постановление №1024 от 09.12.2011г.</t>
  </si>
  <si>
    <t>3-00003</t>
  </si>
  <si>
    <t xml:space="preserve">Здание дошкольного блока 
</t>
  </si>
  <si>
    <r>
      <rPr>
        <b/>
        <sz val="10"/>
        <color indexed="30"/>
        <rFont val="Times New Roman"/>
        <family val="1"/>
        <charset val="204"/>
      </rPr>
      <t xml:space="preserve"> "СОШ №1"</t>
    </r>
    <r>
      <rPr>
        <sz val="10"/>
        <color indexed="8"/>
        <rFont val="Times New Roman"/>
        <family val="1"/>
        <charset val="204"/>
      </rPr>
      <t xml:space="preserve"> - КБР, Зольский район, </t>
    </r>
    <r>
      <rPr>
        <b/>
        <sz val="10"/>
        <color indexed="30"/>
        <rFont val="Times New Roman"/>
        <family val="1"/>
        <charset val="204"/>
      </rPr>
      <t>с.п.Малка</t>
    </r>
    <r>
      <rPr>
        <sz val="10"/>
        <color indexed="8"/>
        <rFont val="Times New Roman"/>
        <family val="1"/>
        <charset val="204"/>
      </rPr>
      <t>, ул.Ленина,173</t>
    </r>
  </si>
  <si>
    <t xml:space="preserve">Свидетельство о государственной регистрации  07-АВ 213709 от 13.12.2011г
2.Постановление №1024 от 09.12.2011г.
</t>
  </si>
  <si>
    <t>3-00004</t>
  </si>
  <si>
    <t>Спортивный зал</t>
  </si>
  <si>
    <r>
      <rPr>
        <b/>
        <sz val="10"/>
        <color indexed="30"/>
        <rFont val="Times New Roman"/>
        <family val="1"/>
        <charset val="204"/>
      </rPr>
      <t>"СОШ №1"</t>
    </r>
    <r>
      <rPr>
        <sz val="10"/>
        <color indexed="8"/>
        <rFont val="Times New Roman"/>
        <family val="1"/>
        <charset val="204"/>
      </rPr>
      <t xml:space="preserve"> - КБР, Зольский район,</t>
    </r>
    <r>
      <rPr>
        <b/>
        <sz val="10"/>
        <color indexed="30"/>
        <rFont val="Times New Roman"/>
        <family val="1"/>
        <charset val="204"/>
      </rPr>
      <t xml:space="preserve"> с.п.Малка</t>
    </r>
    <r>
      <rPr>
        <sz val="10"/>
        <color indexed="8"/>
        <rFont val="Times New Roman"/>
        <family val="1"/>
        <charset val="204"/>
      </rPr>
      <t>, ул.Ленина,173</t>
    </r>
  </si>
  <si>
    <t xml:space="preserve">1.Свидетельство о государственной регистрации  07-АВ 213707 от 13.12.2011г.
2.Постановление №1024 от 09.12.2011г.
</t>
  </si>
  <si>
    <t>3-00005</t>
  </si>
  <si>
    <t>Гараж</t>
  </si>
  <si>
    <r>
      <rPr>
        <b/>
        <sz val="10"/>
        <color indexed="30"/>
        <rFont val="Times New Roman"/>
        <family val="1"/>
        <charset val="204"/>
      </rPr>
      <t>"СОШ №1"</t>
    </r>
    <r>
      <rPr>
        <sz val="10"/>
        <color indexed="8"/>
        <rFont val="Times New Roman"/>
        <family val="1"/>
        <charset val="204"/>
      </rPr>
      <t xml:space="preserve"> - КБР, Зольский район, </t>
    </r>
    <r>
      <rPr>
        <b/>
        <sz val="10"/>
        <color indexed="30"/>
        <rFont val="Times New Roman"/>
        <family val="1"/>
        <charset val="204"/>
      </rPr>
      <t>с.п.Малка</t>
    </r>
    <r>
      <rPr>
        <sz val="10"/>
        <color indexed="8"/>
        <rFont val="Times New Roman"/>
        <family val="1"/>
        <charset val="204"/>
      </rPr>
      <t>, ул.Ленина,173</t>
    </r>
  </si>
  <si>
    <t xml:space="preserve">1.Свидетельство о государственной регистрации  07-АВ 213716 от 13.12.2011г.
2.Постановление №1024 от 09.12.2011г.
</t>
  </si>
  <si>
    <t>3-01001</t>
  </si>
  <si>
    <r>
      <rPr>
        <b/>
        <sz val="10"/>
        <color indexed="60"/>
        <rFont val="Times New Roman"/>
        <family val="1"/>
        <charset val="204"/>
      </rPr>
      <t xml:space="preserve">"СОШ №3" </t>
    </r>
    <r>
      <rPr>
        <sz val="10"/>
        <color indexed="8"/>
        <rFont val="Times New Roman"/>
        <family val="1"/>
        <charset val="204"/>
      </rPr>
      <t xml:space="preserve">- КБР, Зольский район, </t>
    </r>
    <r>
      <rPr>
        <b/>
        <sz val="10"/>
        <color indexed="60"/>
        <rFont val="Times New Roman"/>
        <family val="1"/>
        <charset val="204"/>
      </rPr>
      <t>с.п.Малка</t>
    </r>
    <r>
      <rPr>
        <sz val="10"/>
        <color indexed="8"/>
        <rFont val="Times New Roman"/>
        <family val="1"/>
        <charset val="204"/>
      </rPr>
      <t>, ул.Ленина,60</t>
    </r>
  </si>
  <si>
    <t xml:space="preserve">Свидетельство о государственной регистрации права 07-АВ №375767 от 22.01.2014
Постановление №868 от 26.10.2011
</t>
  </si>
  <si>
    <t>3-01000</t>
  </si>
  <si>
    <r>
      <rPr>
        <b/>
        <sz val="10"/>
        <color indexed="30"/>
        <rFont val="Times New Roman"/>
        <family val="1"/>
        <charset val="204"/>
      </rPr>
      <t xml:space="preserve">"СОШ"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sz val="10"/>
        <color indexed="30"/>
        <rFont val="Times New Roman"/>
        <family val="1"/>
        <charset val="204"/>
      </rPr>
      <t xml:space="preserve"> </t>
    </r>
    <r>
      <rPr>
        <b/>
        <sz val="10"/>
        <color indexed="30"/>
        <rFont val="Times New Roman"/>
        <family val="1"/>
        <charset val="204"/>
      </rPr>
      <t>с.п.Залукодес</t>
    </r>
    <r>
      <rPr>
        <sz val="10"/>
        <color indexed="30"/>
        <rFont val="Times New Roman"/>
        <family val="1"/>
        <charset val="204"/>
      </rPr>
      <t>,</t>
    </r>
    <r>
      <rPr>
        <sz val="10"/>
        <color indexed="8"/>
        <rFont val="Times New Roman"/>
        <family val="1"/>
        <charset val="204"/>
      </rPr>
      <t xml:space="preserve"> ул. Школьная ,6 </t>
    </r>
  </si>
  <si>
    <t>1.Свидетельство о государственной регистрации права 07-АВ239193 от 06.02.2012г   2.Постановление главы метной администрации Зольского муниципального района КБР№1075 от 19.12.2011г.</t>
  </si>
  <si>
    <t>3-02000</t>
  </si>
  <si>
    <r>
      <rPr>
        <b/>
        <sz val="10"/>
        <color indexed="3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район,</t>
    </r>
    <r>
      <rPr>
        <b/>
        <sz val="10"/>
        <color indexed="30"/>
        <rFont val="Times New Roman"/>
        <family val="1"/>
        <charset val="204"/>
      </rPr>
      <t xml:space="preserve"> с.п.Залукодес,</t>
    </r>
    <r>
      <rPr>
        <sz val="10"/>
        <color indexed="8"/>
        <rFont val="Times New Roman"/>
        <family val="1"/>
        <charset val="204"/>
      </rPr>
      <t xml:space="preserve"> ул. Школьная ,6 </t>
    </r>
  </si>
  <si>
    <t>1.Постановление№1075 от 19.12.2011г.</t>
  </si>
  <si>
    <r>
      <rPr>
        <b/>
        <sz val="10"/>
        <color indexed="30"/>
        <rFont val="Times New Roman"/>
        <family val="1"/>
        <charset val="204"/>
      </rPr>
      <t xml:space="preserve">"СОШ"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с.п.Залукодес,</t>
    </r>
    <r>
      <rPr>
        <sz val="10"/>
        <color indexed="8"/>
        <rFont val="Times New Roman"/>
        <family val="1"/>
        <charset val="204"/>
      </rPr>
      <t xml:space="preserve"> ул. Школьная ,6 </t>
    </r>
  </si>
  <si>
    <t xml:space="preserve">1.Свидетельство о государственной регистрации права        07-АВ239347 от 20.01.2012г. 2.Постановление№1075 от 19.12.2011г.
</t>
  </si>
  <si>
    <t>3-00000</t>
  </si>
  <si>
    <t>Сарай</t>
  </si>
  <si>
    <r>
      <rPr>
        <b/>
        <sz val="10"/>
        <color indexed="30"/>
        <rFont val="Times New Roman"/>
        <family val="1"/>
        <charset val="204"/>
      </rPr>
      <t xml:space="preserve">"СОШ"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с.п.Залукодес</t>
    </r>
    <r>
      <rPr>
        <sz val="10"/>
        <color indexed="8"/>
        <rFont val="Times New Roman"/>
        <family val="1"/>
        <charset val="204"/>
      </rPr>
      <t xml:space="preserve">, ул. Школьная ,6 </t>
    </r>
  </si>
  <si>
    <t>3-10300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</si>
  <si>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60"/>
        <rFont val="Times New Roman"/>
        <family val="1"/>
        <charset val="204"/>
      </rPr>
      <t xml:space="preserve"> с.п. Зольское </t>
    </r>
    <r>
      <rPr>
        <sz val="10"/>
        <color indexed="8"/>
        <rFont val="Times New Roman"/>
        <family val="1"/>
        <charset val="204"/>
      </rPr>
      <t xml:space="preserve">                ул.Советская ,96</t>
    </r>
  </si>
  <si>
    <t xml:space="preserve">1.Свидетельство о государственной регистрации права 07-АВ №213752 от 19.12.2011
2.Постановление №1047 от 14.12.2011г
</t>
  </si>
  <si>
    <t>0101001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</si>
  <si>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60"/>
        <rFont val="Times New Roman"/>
        <family val="1"/>
        <charset val="204"/>
      </rPr>
      <t xml:space="preserve"> с.п. Зольское        </t>
    </r>
    <r>
      <rPr>
        <sz val="10"/>
        <color indexed="8"/>
        <rFont val="Times New Roman"/>
        <family val="1"/>
        <charset val="204"/>
      </rPr>
      <t xml:space="preserve">         ул.Советская ,96</t>
    </r>
  </si>
  <si>
    <t xml:space="preserve">1.Свидетельство о государственной регистрации права 07-АВ №213751 от 19.12.2011
2.Постановление №1047 от 14.12.2011г
</t>
  </si>
  <si>
    <t>0101003</t>
  </si>
  <si>
    <t>3-33333</t>
  </si>
  <si>
    <t xml:space="preserve">Здание котельной 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</si>
  <si>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60"/>
        <rFont val="Times New Roman"/>
        <family val="1"/>
        <charset val="204"/>
      </rPr>
      <t xml:space="preserve">  с.п. Зольское    </t>
    </r>
    <r>
      <rPr>
        <sz val="10"/>
        <color indexed="8"/>
        <rFont val="Times New Roman"/>
        <family val="1"/>
        <charset val="204"/>
      </rPr>
      <t xml:space="preserve">             ул.Советская ,96</t>
    </r>
  </si>
  <si>
    <t>3-48977</t>
  </si>
  <si>
    <t>Сооружение</t>
  </si>
  <si>
    <t>Здание котельной</t>
  </si>
  <si>
    <t>Тепловые сети</t>
  </si>
  <si>
    <t>3-02001</t>
  </si>
  <si>
    <r>
      <rPr>
        <b/>
        <sz val="10"/>
        <color indexed="3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30"/>
        <rFont val="Times New Roman"/>
        <family val="1"/>
        <charset val="204"/>
      </rPr>
      <t xml:space="preserve"> с.п. Хабаз </t>
    </r>
    <r>
      <rPr>
        <sz val="10"/>
        <color indexed="8"/>
        <rFont val="Times New Roman"/>
        <family val="1"/>
        <charset val="204"/>
      </rPr>
      <t xml:space="preserve">              ул.Ленина,67</t>
    </r>
  </si>
  <si>
    <t xml:space="preserve">1.Свидет-во о госуд.рег.права№07 АВ 239462 от 06.02.2012г.
2.Постановление №118 от 13.02.2012г.
</t>
  </si>
  <si>
    <t>3-02002</t>
  </si>
  <si>
    <t>Здание ДОУ</t>
  </si>
  <si>
    <r>
      <rPr>
        <b/>
        <sz val="10"/>
        <color indexed="3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30"/>
        <rFont val="Times New Roman"/>
        <family val="1"/>
        <charset val="204"/>
      </rPr>
      <t xml:space="preserve"> с.п. Хабаз   </t>
    </r>
    <r>
      <rPr>
        <sz val="10"/>
        <color indexed="8"/>
        <rFont val="Times New Roman"/>
        <family val="1"/>
        <charset val="204"/>
      </rPr>
      <t xml:space="preserve">            ул.Ленина,67</t>
    </r>
  </si>
  <si>
    <t xml:space="preserve">1.Свидет-во о госуд.рег.права№07 АВ 239460 от 20.01.2012г.
2.Постановление №118 от 13.02.2012г.
</t>
  </si>
  <si>
    <t>3-10001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</si>
  <si>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 </t>
    </r>
    <r>
      <rPr>
        <b/>
        <sz val="10"/>
        <color indexed="60"/>
        <rFont val="Times New Roman"/>
        <family val="1"/>
        <charset val="204"/>
      </rPr>
      <t xml:space="preserve">с.п.Совхозное     </t>
    </r>
    <r>
      <rPr>
        <sz val="10"/>
        <color indexed="8"/>
        <rFont val="Times New Roman"/>
        <family val="1"/>
        <charset val="204"/>
      </rPr>
      <t xml:space="preserve">          ул.Центральная,1</t>
    </r>
  </si>
  <si>
    <t xml:space="preserve">1.Свидетельство о государственной регистрации права 07-АВ №239164 от 02.02.2012
2.Постановление №1105от 26.12.2011
</t>
  </si>
  <si>
    <t>010101001</t>
  </si>
  <si>
    <t>3-01002</t>
  </si>
  <si>
    <r>
      <t>"СОШ" - КБР,</t>
    </r>
    <r>
      <rPr>
        <b/>
        <sz val="10"/>
        <color indexed="23"/>
        <rFont val="Times New Roman"/>
        <family val="1"/>
        <charset val="204"/>
      </rPr>
      <t>Зольский район</t>
    </r>
    <r>
      <rPr>
        <b/>
        <sz val="10"/>
        <color indexed="60"/>
        <rFont val="Times New Roman"/>
        <family val="1"/>
        <charset val="204"/>
      </rPr>
      <t xml:space="preserve">  с.п.Совхозное              </t>
    </r>
    <r>
      <rPr>
        <b/>
        <sz val="10"/>
        <color indexed="23"/>
        <rFont val="Times New Roman"/>
        <family val="1"/>
        <charset val="204"/>
      </rPr>
      <t xml:space="preserve"> ул.Нагорная,14</t>
    </r>
  </si>
  <si>
    <t xml:space="preserve">1.Свидетельство о государственной регистрации права 07-АВ № от 24.01.2012
2.Постановление №1105от 26.12.2011
</t>
  </si>
  <si>
    <t>010101002</t>
  </si>
  <si>
    <t>3-01003</t>
  </si>
  <si>
    <t>Модульная котельная          (школа)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</si>
  <si>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sz val="10"/>
        <color indexed="6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 xml:space="preserve">с.п.Совхозное  </t>
    </r>
    <r>
      <rPr>
        <sz val="10"/>
        <color indexed="60"/>
        <rFont val="Times New Roman"/>
        <family val="1"/>
        <charset val="204"/>
      </rPr>
      <t xml:space="preserve">     </t>
    </r>
    <r>
      <rPr>
        <sz val="10"/>
        <color indexed="8"/>
        <rFont val="Times New Roman"/>
        <family val="1"/>
        <charset val="204"/>
      </rPr>
      <t xml:space="preserve">        ул.Центральная,1</t>
    </r>
  </si>
  <si>
    <t xml:space="preserve"> -</t>
  </si>
  <si>
    <t>010101003</t>
  </si>
  <si>
    <t xml:space="preserve">   </t>
  </si>
  <si>
    <t>3-01004</t>
  </si>
  <si>
    <t>Модульная котельная(ДОУ)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</si>
  <si>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60"/>
        <rFont val="Times New Roman"/>
        <family val="1"/>
        <charset val="204"/>
      </rPr>
      <t xml:space="preserve"> с.п.Совхозное </t>
    </r>
    <r>
      <rPr>
        <sz val="10"/>
        <color indexed="8"/>
        <rFont val="Times New Roman"/>
        <family val="1"/>
        <charset val="204"/>
      </rPr>
      <t xml:space="preserve">              ул.Нагорная,14</t>
    </r>
  </si>
  <si>
    <t>010101004</t>
  </si>
  <si>
    <t>3-00068</t>
  </si>
  <si>
    <r>
      <rPr>
        <b/>
        <sz val="10"/>
        <color indexed="30"/>
        <rFont val="Times New Roman"/>
        <family val="1"/>
        <charset val="204"/>
      </rPr>
      <t xml:space="preserve">"СОШ" </t>
    </r>
    <r>
      <rPr>
        <sz val="10"/>
        <color indexed="8"/>
        <rFont val="Times New Roman"/>
        <family val="1"/>
        <charset val="204"/>
      </rPr>
      <t xml:space="preserve">- КБР,Зольский район  </t>
    </r>
    <r>
      <rPr>
        <b/>
        <sz val="10"/>
        <color indexed="30"/>
        <rFont val="Times New Roman"/>
        <family val="1"/>
        <charset val="204"/>
      </rPr>
      <t xml:space="preserve">с.п.Приречное  </t>
    </r>
    <r>
      <rPr>
        <sz val="10"/>
        <color indexed="8"/>
        <rFont val="Times New Roman"/>
        <family val="1"/>
        <charset val="204"/>
      </rPr>
      <t xml:space="preserve">           ул.Буденного,7</t>
    </r>
  </si>
  <si>
    <t>1.Свидетельство о государственной регистрации права 07-АВ239198 от 06.02.2012г.    2.Постанов .№1050  от14.12.2011</t>
  </si>
  <si>
    <t>068</t>
  </si>
  <si>
    <t>3-00069</t>
  </si>
  <si>
    <t>1.Свидетельство о государственной регистрации права 07-АВ239199 от 06.02.2012г.                        2. Постанов .№1050  от14.12.2011</t>
  </si>
  <si>
    <t xml:space="preserve">069  </t>
  </si>
  <si>
    <t>3-10100</t>
  </si>
  <si>
    <r>
      <rPr>
        <b/>
        <sz val="10"/>
        <color indexed="6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 </t>
    </r>
    <r>
      <rPr>
        <b/>
        <sz val="10"/>
        <color indexed="60"/>
        <rFont val="Times New Roman"/>
        <family val="1"/>
        <charset val="204"/>
      </rPr>
      <t xml:space="preserve">с.п.Батех  </t>
    </r>
    <r>
      <rPr>
        <sz val="10"/>
        <color indexed="8"/>
        <rFont val="Times New Roman"/>
        <family val="1"/>
        <charset val="204"/>
      </rPr>
      <t xml:space="preserve">          </t>
    </r>
    <r>
      <rPr>
        <sz val="10"/>
        <color indexed="23"/>
        <rFont val="Times New Roman"/>
        <family val="1"/>
        <charset val="204"/>
      </rPr>
      <t xml:space="preserve">  </t>
    </r>
    <r>
      <rPr>
        <b/>
        <sz val="10"/>
        <color indexed="23"/>
        <rFont val="Times New Roman"/>
        <family val="1"/>
        <charset val="204"/>
      </rPr>
      <t>ул.Колхозная,15</t>
    </r>
  </si>
  <si>
    <t>1.Свидетельство о государственной регистрации права 07-АВ №239129  от 01.02.2012        2.Постановление №1051от 14.12.2011г.</t>
  </si>
  <si>
    <r>
      <rPr>
        <b/>
        <sz val="10"/>
        <color indexed="60"/>
        <rFont val="Times New Roman"/>
        <family val="1"/>
        <charset val="204"/>
      </rPr>
      <t>"СОШ"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КБР,Зольский район</t>
    </r>
    <r>
      <rPr>
        <sz val="10"/>
        <color indexed="6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 xml:space="preserve"> с.п.Батех </t>
    </r>
    <r>
      <rPr>
        <b/>
        <sz val="10"/>
        <color indexed="30"/>
        <rFont val="Times New Roman"/>
        <family val="1"/>
        <charset val="204"/>
      </rPr>
      <t xml:space="preserve">         </t>
    </r>
    <r>
      <rPr>
        <sz val="10"/>
        <color indexed="8"/>
        <rFont val="Times New Roman"/>
        <family val="1"/>
        <charset val="204"/>
      </rPr>
      <t xml:space="preserve">    ул.Колхозная,15</t>
    </r>
  </si>
  <si>
    <t>1.Свидетельство о государственной регистрации права 07-АВ №239128  от 01.02.2012        2.Постановление №1051от 14.12.2011г.</t>
  </si>
  <si>
    <t>0101002</t>
  </si>
  <si>
    <t>3-01359</t>
  </si>
  <si>
    <r>
      <rPr>
        <b/>
        <sz val="10"/>
        <color indexed="60"/>
        <rFont val="Times New Roman"/>
        <family val="1"/>
        <charset val="204"/>
      </rPr>
      <t xml:space="preserve">"СОШ" </t>
    </r>
    <r>
      <rPr>
        <sz val="10"/>
        <color indexed="8"/>
        <rFont val="Times New Roman"/>
        <family val="1"/>
        <charset val="204"/>
      </rPr>
      <t xml:space="preserve">- КБР,Зольский район </t>
    </r>
    <r>
      <rPr>
        <b/>
        <sz val="10"/>
        <color indexed="60"/>
        <rFont val="Times New Roman"/>
        <family val="1"/>
        <charset val="204"/>
      </rPr>
      <t xml:space="preserve"> с.п.Батех   </t>
    </r>
    <r>
      <rPr>
        <sz val="10"/>
        <color indexed="8"/>
        <rFont val="Times New Roman"/>
        <family val="1"/>
        <charset val="204"/>
      </rPr>
      <t xml:space="preserve">           ул.Колхозная,15</t>
    </r>
  </si>
  <si>
    <t>0130059</t>
  </si>
  <si>
    <t>Блок ясельных групп</t>
  </si>
  <si>
    <t>навес теневой</t>
  </si>
  <si>
    <t>дизельная электростанция</t>
  </si>
  <si>
    <t>котельная газового типа</t>
  </si>
  <si>
    <t>3-10010</t>
  </si>
  <si>
    <r>
      <rPr>
        <b/>
        <sz val="10"/>
        <color indexed="3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с.п.Дженал      </t>
    </r>
    <r>
      <rPr>
        <sz val="10"/>
        <color indexed="8"/>
        <rFont val="Times New Roman"/>
        <family val="1"/>
        <charset val="204"/>
      </rPr>
      <t xml:space="preserve">      ул.Центральная,1</t>
    </r>
  </si>
  <si>
    <t>1.Свидетельство о государственной регистрации права 07-АВ №239769 от 21.12.2011                                      2. Постановление №24 от 23.01.2009</t>
  </si>
  <si>
    <t>Подсобное здание</t>
  </si>
  <si>
    <r>
      <rPr>
        <b/>
        <sz val="10"/>
        <color indexed="30"/>
        <rFont val="Times New Roman"/>
        <family val="1"/>
        <charset val="204"/>
      </rPr>
      <t>"СОШ"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30"/>
        <rFont val="Times New Roman"/>
        <family val="1"/>
        <charset val="204"/>
      </rPr>
      <t xml:space="preserve"> с.п.Дженал </t>
    </r>
    <r>
      <rPr>
        <sz val="10"/>
        <color indexed="8"/>
        <rFont val="Times New Roman"/>
        <family val="1"/>
        <charset val="204"/>
      </rPr>
      <t xml:space="preserve">           ул.Центральная,1</t>
    </r>
  </si>
  <si>
    <t>3-10003</t>
  </si>
  <si>
    <t>Котельная</t>
  </si>
  <si>
    <r>
      <rPr>
        <b/>
        <sz val="10"/>
        <color indexed="30"/>
        <rFont val="Times New Roman"/>
        <family val="1"/>
        <charset val="204"/>
      </rPr>
      <t xml:space="preserve">"СОШ" </t>
    </r>
    <r>
      <rPr>
        <sz val="10"/>
        <color indexed="8"/>
        <rFont val="Times New Roman"/>
        <family val="1"/>
        <charset val="204"/>
      </rPr>
      <t xml:space="preserve">- КБР,Зольский район  </t>
    </r>
    <r>
      <rPr>
        <b/>
        <sz val="10"/>
        <color indexed="30"/>
        <rFont val="Times New Roman"/>
        <family val="1"/>
        <charset val="204"/>
      </rPr>
      <t>с.п.Дженал</t>
    </r>
    <r>
      <rPr>
        <sz val="10"/>
        <color indexed="8"/>
        <rFont val="Times New Roman"/>
        <family val="1"/>
        <charset val="204"/>
      </rPr>
      <t xml:space="preserve">            ул.Центральная,1</t>
    </r>
  </si>
  <si>
    <r>
      <rPr>
        <b/>
        <sz val="10"/>
        <color indexed="60"/>
        <rFont val="Times New Roman"/>
        <family val="1"/>
        <charset val="204"/>
      </rPr>
      <t>"СОШ №2  имени Галима Абубекировича Лигидова» 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60"/>
        <rFont val="Times New Roman"/>
        <family val="1"/>
        <charset val="204"/>
      </rPr>
      <t xml:space="preserve"> с.п.Сармаково  </t>
    </r>
    <r>
      <rPr>
        <sz val="10"/>
        <color indexed="8"/>
        <rFont val="Times New Roman"/>
        <family val="1"/>
        <charset val="204"/>
      </rPr>
      <t xml:space="preserve">         ул.Ленина,217</t>
    </r>
  </si>
  <si>
    <t>1.Свидетельство о государственной регистрации права 07-АВ №239211 от 06.02.212г.                                      2. Постановление №11 от 17.01.2012г.</t>
  </si>
  <si>
    <t>ЗданиеДОУ</t>
  </si>
  <si>
    <r>
      <rPr>
        <b/>
        <sz val="10"/>
        <color indexed="60"/>
        <rFont val="Times New Roman"/>
        <family val="1"/>
        <charset val="204"/>
      </rPr>
      <t>"СОШ №2  имени Галима Абубекировича Лигидова» "</t>
    </r>
    <r>
      <rPr>
        <sz val="10"/>
        <color indexed="8"/>
        <rFont val="Times New Roman"/>
        <family val="1"/>
        <charset val="204"/>
      </rPr>
      <t xml:space="preserve"> - КБР,Зольский район </t>
    </r>
    <r>
      <rPr>
        <b/>
        <sz val="10"/>
        <color indexed="60"/>
        <rFont val="Times New Roman"/>
        <family val="1"/>
        <charset val="204"/>
      </rPr>
      <t xml:space="preserve"> с.п.Сармаково  </t>
    </r>
    <r>
      <rPr>
        <sz val="10"/>
        <color indexed="8"/>
        <rFont val="Times New Roman"/>
        <family val="1"/>
        <charset val="204"/>
      </rPr>
      <t xml:space="preserve">         ул.Ленина,400</t>
    </r>
  </si>
  <si>
    <t>1.Свидетельство о государственной регистрации права 07-АВ №239210от 06.02.212г.                                      2. Постановление №11 от 17.01.2012г.</t>
  </si>
  <si>
    <t>3-10103</t>
  </si>
  <si>
    <t xml:space="preserve">             </t>
  </si>
  <si>
    <t>3-60029</t>
  </si>
  <si>
    <r>
      <rPr>
        <b/>
        <sz val="10"/>
        <color indexed="30"/>
        <rFont val="Times New Roman"/>
        <family val="1"/>
        <charset val="204"/>
      </rPr>
      <t>"СОШ   имени Х.Х.Абазова»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с.п.Псынадаха      </t>
    </r>
    <r>
      <rPr>
        <sz val="10"/>
        <color indexed="8"/>
        <rFont val="Times New Roman"/>
        <family val="1"/>
        <charset val="204"/>
      </rPr>
      <t xml:space="preserve">   ул.Ленина,100</t>
    </r>
  </si>
  <si>
    <t>1.Свидетельство о гос.регистрации   07-АВ  №239174 от 02.02.2012г.          2. Постановление №1046 от 13.12.2011г.</t>
  </si>
  <si>
    <t>3-60024</t>
  </si>
  <si>
    <t>1.Свидетельство о гос.регистрации   07-АВ  №239343 от 16.02.2012г.      2. Постановление №1046 от 13.12.2011г.</t>
  </si>
  <si>
    <t>3-13639</t>
  </si>
  <si>
    <t xml:space="preserve">котельная </t>
  </si>
  <si>
    <t>3-13640</t>
  </si>
  <si>
    <t>3-00088</t>
  </si>
  <si>
    <r>
      <rPr>
        <b/>
        <sz val="10"/>
        <color indexed="6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</t>
    </r>
    <r>
      <rPr>
        <b/>
        <sz val="10"/>
        <color indexed="60"/>
        <rFont val="Times New Roman"/>
        <family val="1"/>
        <charset val="204"/>
      </rPr>
      <t xml:space="preserve">с.п.Камлюко   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  ул.Школьная,5</t>
    </r>
  </si>
  <si>
    <t>1.Свидетельство о гос.регистрации   07-АВ  №239343 от 17.02.2012г.      2. Постанвление №1049 от 14.12.2011г.</t>
  </si>
  <si>
    <t>088</t>
  </si>
  <si>
    <t>3-00089</t>
  </si>
  <si>
    <r>
      <rPr>
        <b/>
        <sz val="10"/>
        <color indexed="6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</t>
    </r>
    <r>
      <rPr>
        <b/>
        <sz val="10"/>
        <color indexed="60"/>
        <rFont val="Times New Roman"/>
        <family val="1"/>
        <charset val="204"/>
      </rPr>
      <t xml:space="preserve">с.п.Камлюко   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  ул.Школьная,7</t>
    </r>
  </si>
  <si>
    <t>1.Свидетельство о гос.регистрации   07-АВ  №239357 от 17.02.2012г.      2. Постанвление №1049 от 14.12.2011г.</t>
  </si>
  <si>
    <t>089</t>
  </si>
  <si>
    <t>3-11010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</si>
  <si>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с.п.Этоко    </t>
    </r>
    <r>
      <rPr>
        <sz val="10"/>
        <color indexed="8"/>
        <rFont val="Times New Roman"/>
        <family val="1"/>
        <charset val="204"/>
      </rPr>
      <t xml:space="preserve">  пер.Школьный,1</t>
    </r>
  </si>
  <si>
    <t>1.Свидетельство о гос.регистрации   07-АВ  №239087 от 31.01.2012г.      2. Постанвление №1004 от 07.12.2011г.</t>
  </si>
  <si>
    <t>3-10102</t>
  </si>
  <si>
    <t>1.Свидетельство о гос.регистрации   07-АВ  №239088 от 31.01.2012г.      2. Постанвление №1004 от 07.12.2011г.</t>
  </si>
  <si>
    <t>Котельная МТК-200</t>
  </si>
  <si>
    <t>Котельная МТК-150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</si>
  <si>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с.п.Этоко    </t>
    </r>
    <r>
      <rPr>
        <sz val="10"/>
        <color indexed="8"/>
        <rFont val="Times New Roman"/>
        <family val="1"/>
        <charset val="204"/>
      </rPr>
      <t xml:space="preserve">   ул.Надречная,7</t>
    </r>
  </si>
  <si>
    <t>3-03001</t>
  </si>
  <si>
    <t>Железная ограда школы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</si>
  <si>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с.п.Этоко    </t>
    </r>
    <r>
      <rPr>
        <sz val="10"/>
        <color indexed="8"/>
        <rFont val="Times New Roman"/>
        <family val="1"/>
        <charset val="204"/>
      </rPr>
      <t xml:space="preserve">   пер.Школьный,1</t>
    </r>
  </si>
  <si>
    <t>3-10000</t>
  </si>
  <si>
    <r>
      <rPr>
        <b/>
        <sz val="10"/>
        <color indexed="60"/>
        <rFont val="Times New Roman"/>
        <family val="1"/>
        <charset val="204"/>
      </rPr>
      <t>"СОШ №3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</t>
    </r>
    <r>
      <rPr>
        <b/>
        <sz val="10"/>
        <color indexed="60"/>
        <rFont val="Times New Roman"/>
        <family val="1"/>
        <charset val="204"/>
      </rPr>
      <t>с.п.Сармаково</t>
    </r>
    <r>
      <rPr>
        <sz val="10"/>
        <color indexed="60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>ул.Ленина,68</t>
    </r>
  </si>
  <si>
    <t>1.Свидетельство о гос.регистрации   07-АВ 239235                               2. Постанвление №1066 от 16.12.2011г.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</si>
  <si>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с.п.Кичмалка   </t>
    </r>
    <r>
      <rPr>
        <sz val="10"/>
        <color indexed="8"/>
        <rFont val="Times New Roman"/>
        <family val="1"/>
        <charset val="204"/>
      </rPr>
      <t xml:space="preserve">  ул.Чкалова,34</t>
    </r>
  </si>
  <si>
    <t>1.Свидетельство о государственной регистрации права от 31.01.2012  № 07-АВ 239120          2.Постановление от 31.01.2012 №75 местной администрации Зольского муниципального района КБР</t>
  </si>
  <si>
    <t xml:space="preserve">00000000000000000001          </t>
  </si>
  <si>
    <t>здание котельной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</si>
  <si>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с.п.Кичмалка </t>
    </r>
    <r>
      <rPr>
        <sz val="10"/>
        <color indexed="8"/>
        <rFont val="Times New Roman"/>
        <family val="1"/>
        <charset val="204"/>
      </rPr>
      <t xml:space="preserve">   ул.Чкалова,38</t>
    </r>
  </si>
  <si>
    <t xml:space="preserve">00000000000000000003          </t>
  </si>
  <si>
    <t>сооружение</t>
  </si>
  <si>
    <t xml:space="preserve">00000000000000000004          </t>
  </si>
  <si>
    <t>3-00031</t>
  </si>
  <si>
    <t>ограда железная</t>
  </si>
  <si>
    <t xml:space="preserve">00000000000000000031          </t>
  </si>
  <si>
    <t>3-00037</t>
  </si>
  <si>
    <t>стойки волейбольные</t>
  </si>
  <si>
    <t xml:space="preserve">00000000000000000037          </t>
  </si>
  <si>
    <t>15.07.2003</t>
  </si>
  <si>
    <t>3-30505</t>
  </si>
  <si>
    <t>теплосеть подз 2 д 150</t>
  </si>
  <si>
    <t xml:space="preserve">00000000000000000005          </t>
  </si>
  <si>
    <t>01.01.1999</t>
  </si>
  <si>
    <t>3-30506</t>
  </si>
  <si>
    <t>теплосети подз 2 д 76</t>
  </si>
  <si>
    <t xml:space="preserve">00000000000000000006          </t>
  </si>
  <si>
    <t>3-30507</t>
  </si>
  <si>
    <t>теплосети подз 76</t>
  </si>
  <si>
    <t xml:space="preserve">00000000000000000007          </t>
  </si>
  <si>
    <t>3-0005</t>
  </si>
  <si>
    <t>детская площадка</t>
  </si>
  <si>
    <t>3-04100</t>
  </si>
  <si>
    <r>
      <rPr>
        <b/>
        <sz val="10"/>
        <color indexed="6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</t>
    </r>
    <r>
      <rPr>
        <b/>
        <sz val="10"/>
        <color indexed="60"/>
        <rFont val="Times New Roman"/>
        <family val="1"/>
        <charset val="204"/>
      </rPr>
      <t>с.п.Шордаково</t>
    </r>
    <r>
      <rPr>
        <sz val="10"/>
        <color indexed="60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>ул.Школьная,4</t>
    </r>
  </si>
  <si>
    <t xml:space="preserve">                                             2. Постанвление №1096 от 22.12.2011г.</t>
  </si>
  <si>
    <t>041</t>
  </si>
  <si>
    <t>3-04200</t>
  </si>
  <si>
    <r>
      <rPr>
        <b/>
        <sz val="10"/>
        <color indexed="6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</t>
    </r>
    <r>
      <rPr>
        <b/>
        <sz val="10"/>
        <color indexed="60"/>
        <rFont val="Times New Roman"/>
        <family val="1"/>
        <charset val="204"/>
      </rPr>
      <t>с.п.Шордаково</t>
    </r>
    <r>
      <rPr>
        <sz val="10"/>
        <color indexed="60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>ул.Мира,8</t>
    </r>
  </si>
  <si>
    <t>042</t>
  </si>
  <si>
    <t>3-00032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</si>
  <si>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с.п.Светловодское</t>
    </r>
    <r>
      <rPr>
        <sz val="10"/>
        <color indexed="6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ул.Полевая,2</t>
    </r>
  </si>
  <si>
    <t>1.Свидетельство о гос.регистрации   07-АВ 239092                            2. Постанвление №1006 от 07.12.2011г.</t>
  </si>
  <si>
    <t>032</t>
  </si>
  <si>
    <t>3-00035</t>
  </si>
  <si>
    <r>
      <rPr>
        <b/>
        <sz val="10"/>
        <color indexed="30"/>
        <rFont val="Times New Roman"/>
        <family val="1"/>
        <charset val="204"/>
      </rPr>
      <t>"СОШ "</t>
    </r>
    <r>
      <rPr>
        <sz val="10"/>
        <color indexed="8"/>
        <rFont val="Times New Roman"/>
        <family val="1"/>
        <charset val="204"/>
      </rPr>
      <t xml:space="preserve"> - КБР,Зольский район</t>
    </r>
    <r>
      <rPr>
        <b/>
        <sz val="10"/>
        <color indexed="30"/>
        <rFont val="Times New Roman"/>
        <family val="1"/>
        <charset val="204"/>
      </rPr>
      <t xml:space="preserve">  с.п.Светловодское</t>
    </r>
    <r>
      <rPr>
        <sz val="10"/>
        <color indexed="6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ул.Октябрьская,22</t>
    </r>
  </si>
  <si>
    <t>1.Свидетельство о гос.регистрации   07-АВ 239091                            2. Постанвление №1006 от 07.12.2011г.</t>
  </si>
  <si>
    <t>035</t>
  </si>
  <si>
    <t>3-00036</t>
  </si>
  <si>
    <t>котельная</t>
  </si>
  <si>
    <t>3-00064</t>
  </si>
  <si>
    <r>
      <rPr>
        <b/>
        <sz val="10"/>
        <color indexed="60"/>
        <rFont val="Times New Roman"/>
        <family val="1"/>
        <charset val="204"/>
      </rPr>
      <t>"СОШ "</t>
    </r>
    <r>
      <rPr>
        <sz val="10"/>
        <color indexed="6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 xml:space="preserve"> с.п.Белокаменское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ул.Центральная,2</t>
    </r>
  </si>
  <si>
    <t xml:space="preserve">1.Свидетельство о государственной регистрации права 07-АВ 239077 от 31.01.2012г.                    2.Постановление от 12.12.2011 №1034 </t>
  </si>
  <si>
    <t>064</t>
  </si>
  <si>
    <t>3-00065</t>
  </si>
  <si>
    <r>
      <rPr>
        <b/>
        <sz val="10"/>
        <color indexed="60"/>
        <rFont val="Times New Roman"/>
        <family val="1"/>
        <charset val="204"/>
      </rPr>
      <t>"СОШ "</t>
    </r>
    <r>
      <rPr>
        <sz val="10"/>
        <color indexed="6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 xml:space="preserve"> с.п.Белокаменское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ул.Центральная,4</t>
    </r>
  </si>
  <si>
    <t xml:space="preserve">1.Свидетельство о государственной регистрации права 07-АВ 239078 от 31.01.2012г.                    2.Постановление от 12.12.2011 №1034 </t>
  </si>
  <si>
    <t>065</t>
  </si>
  <si>
    <t>3-00400</t>
  </si>
  <si>
    <r>
      <rPr>
        <b/>
        <sz val="10"/>
        <color indexed="30"/>
        <rFont val="Times New Roman"/>
        <family val="1"/>
        <charset val="204"/>
      </rPr>
      <t xml:space="preserve">"СОШ №1 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 с.п.Сармаково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ул.Ленина,150</t>
    </r>
  </si>
  <si>
    <t xml:space="preserve">1.Свидетельство о государственной регистрации права 07-АВ 239220  от  06.02.2012г.                    2.Постановление от 07.12.2011 №1005 </t>
  </si>
  <si>
    <t>000400</t>
  </si>
  <si>
    <t>3-00401</t>
  </si>
  <si>
    <r>
      <rPr>
        <b/>
        <sz val="10"/>
        <color indexed="30"/>
        <rFont val="Times New Roman"/>
        <family val="1"/>
        <charset val="204"/>
      </rPr>
      <t xml:space="preserve">"СОШ №1 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 с.п.Сармаково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ул.Ленина,216</t>
    </r>
  </si>
  <si>
    <t xml:space="preserve">1.Свидетельство о государственной регистрации права 07-АВ 239219  от  06.02.2012г.                    2.Постановление от 07.12.2011 №1005 </t>
  </si>
  <si>
    <t>000401</t>
  </si>
  <si>
    <t>3-11101</t>
  </si>
  <si>
    <r>
      <rPr>
        <b/>
        <sz val="10"/>
        <color indexed="60"/>
        <rFont val="Times New Roman"/>
        <family val="1"/>
        <charset val="204"/>
      </rPr>
      <t>"СОШ №2 "</t>
    </r>
    <r>
      <rPr>
        <sz val="10"/>
        <color indexed="6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 xml:space="preserve"> с.п.Малка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ул.Ленина,371</t>
    </r>
  </si>
  <si>
    <t xml:space="preserve">1.Свидетельство о государственной регистрации права 07-АВ 239043  от 27.01.2012г.                    2.Постановление от 27.12.2011 №1119 </t>
  </si>
  <si>
    <t>1 101 01 001</t>
  </si>
  <si>
    <t xml:space="preserve">   3-этажное      </t>
  </si>
  <si>
    <t>3-11002</t>
  </si>
  <si>
    <r>
      <rPr>
        <b/>
        <sz val="10"/>
        <color indexed="60"/>
        <rFont val="Times New Roman"/>
        <family val="1"/>
        <charset val="204"/>
      </rPr>
      <t>"СОШ №2 "</t>
    </r>
    <r>
      <rPr>
        <sz val="10"/>
        <color indexed="6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</t>
    </r>
    <r>
      <rPr>
        <b/>
        <sz val="10"/>
        <color indexed="60"/>
        <rFont val="Times New Roman"/>
        <family val="1"/>
        <charset val="204"/>
      </rPr>
      <t xml:space="preserve"> с.п.Малка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ул.Ленина,319</t>
    </r>
  </si>
  <si>
    <t xml:space="preserve">1.Свидетельство о государственной регистрации права 07-АВ 239042  от 27.01.2012г.                    2.Постановление от 27.12.2011 №1119 </t>
  </si>
  <si>
    <t>1 101 01 002</t>
  </si>
  <si>
    <t xml:space="preserve"> 2-этажное</t>
  </si>
  <si>
    <t>3-11100</t>
  </si>
  <si>
    <r>
      <rPr>
        <b/>
        <sz val="10"/>
        <color indexed="30"/>
        <rFont val="Times New Roman"/>
        <family val="1"/>
        <charset val="204"/>
      </rPr>
      <t xml:space="preserve">"СОШ №1 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 г.п.Залукокоаже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ул.Кавказская,10</t>
    </r>
  </si>
  <si>
    <t>1.Свидетельство о государственной регистрации права 07-АВ 213711 от 13.12.2011г.                    2.Постановление от 09.12.2011 №1028</t>
  </si>
  <si>
    <t>01010003</t>
  </si>
  <si>
    <t>3-11001</t>
  </si>
  <si>
    <t>Здание ДОУ №1</t>
  </si>
  <si>
    <r>
      <rPr>
        <b/>
        <sz val="10"/>
        <color indexed="30"/>
        <rFont val="Times New Roman"/>
        <family val="1"/>
        <charset val="204"/>
      </rPr>
      <t xml:space="preserve">"СОШ №1 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 г.п.Залукокоаже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ул.Калмыкова,19</t>
    </r>
  </si>
  <si>
    <t>1.Свидетельство о государственной регистрации права 07-АВ 213712 от 13.12.2011г.                    2.Постановление от 09.12.2011 №1028</t>
  </si>
  <si>
    <t>Здание ДОУ №2</t>
  </si>
  <si>
    <r>
      <rPr>
        <b/>
        <sz val="10"/>
        <color indexed="30"/>
        <rFont val="Times New Roman"/>
        <family val="1"/>
        <charset val="204"/>
      </rPr>
      <t xml:space="preserve">"СОШ №1 " </t>
    </r>
    <r>
      <rPr>
        <sz val="10"/>
        <color indexed="8"/>
        <rFont val="Times New Roman"/>
        <family val="1"/>
        <charset val="204"/>
      </rPr>
      <t>- КБР,Зольский район,</t>
    </r>
    <r>
      <rPr>
        <b/>
        <sz val="10"/>
        <color indexed="30"/>
        <rFont val="Times New Roman"/>
        <family val="1"/>
        <charset val="204"/>
      </rPr>
      <t xml:space="preserve">  г.п.Залукокоаже</t>
    </r>
    <r>
      <rPr>
        <sz val="10"/>
        <color indexed="60"/>
        <rFont val="Times New Roman"/>
        <family val="1"/>
        <charset val="204"/>
      </rPr>
      <t xml:space="preserve">, </t>
    </r>
    <r>
      <rPr>
        <sz val="10"/>
        <color indexed="8"/>
        <rFont val="Times New Roman"/>
        <family val="1"/>
        <charset val="204"/>
      </rPr>
      <t>ул.Кавказская,62</t>
    </r>
  </si>
  <si>
    <t>1.Свидетельство о государственной регистрации права 07-АВ 213710 от 13.12.2011г.                    2.Постановление от 09.12.2011 №1028</t>
  </si>
  <si>
    <t>3-11003</t>
  </si>
  <si>
    <t>Блок - модульная котельная</t>
  </si>
  <si>
    <t>3-10004</t>
  </si>
  <si>
    <r>
      <t xml:space="preserve">  "СОШ №2" -</t>
    </r>
    <r>
      <rPr>
        <sz val="10"/>
        <rFont val="Times New Roman"/>
        <family val="1"/>
        <charset val="204"/>
      </rPr>
      <t xml:space="preserve"> КБР, Зольский район</t>
    </r>
    <r>
      <rPr>
        <b/>
        <sz val="10"/>
        <rFont val="Times New Roman"/>
        <family val="1"/>
        <charset val="204"/>
      </rPr>
      <t>,</t>
    </r>
    <r>
      <rPr>
        <b/>
        <sz val="10"/>
        <color indexed="60"/>
        <rFont val="Times New Roman"/>
        <family val="1"/>
        <charset val="204"/>
      </rPr>
      <t xml:space="preserve"> г.п.Залукокоаже,</t>
    </r>
    <r>
      <rPr>
        <sz val="10"/>
        <color indexed="6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ул.Мира,4</t>
    </r>
  </si>
  <si>
    <t xml:space="preserve">1.Свидетельство о гос.регистрации право на здание 07-АВ 375855 от 29.01.2014г.               2.Постановление главы местной администрации Зольского муниципального района КБР  №1029 от 09.12.2011г 
</t>
  </si>
  <si>
    <t xml:space="preserve">Здание </t>
  </si>
  <si>
    <r>
      <t>"Прогимназия №1" -</t>
    </r>
    <r>
      <rPr>
        <sz val="10"/>
        <rFont val="Times New Roman"/>
        <family val="1"/>
        <charset val="204"/>
      </rPr>
      <t xml:space="preserve"> КБР, Зольский район</t>
    </r>
    <r>
      <rPr>
        <b/>
        <sz val="10"/>
        <color indexed="30"/>
        <rFont val="Times New Roman"/>
        <family val="1"/>
        <charset val="204"/>
      </rPr>
      <t xml:space="preserve">, г.п.Залукокоаже, </t>
    </r>
    <r>
      <rPr>
        <sz val="10"/>
        <color indexed="8"/>
        <rFont val="Times New Roman"/>
        <family val="1"/>
        <charset val="204"/>
      </rPr>
      <t>ул. Комсомольская,44</t>
    </r>
  </si>
  <si>
    <t xml:space="preserve">1Свидетельство о гос.регистрации право на здание 07-АВ 239106
2.Пост.№1048 от 14.12.2011 о закреп.мун.имущества 
на праве о/у
</t>
  </si>
  <si>
    <t>02110000000001-001</t>
  </si>
  <si>
    <t>Пристройка к школе</t>
  </si>
  <si>
    <r>
      <rPr>
        <b/>
        <sz val="10"/>
        <color indexed="30"/>
        <rFont val="Times New Roman"/>
        <family val="1"/>
        <charset val="204"/>
      </rPr>
      <t>"Прогимназия №1"</t>
    </r>
    <r>
      <rPr>
        <sz val="10"/>
        <color indexed="8"/>
        <rFont val="Times New Roman"/>
        <family val="1"/>
        <charset val="204"/>
      </rPr>
      <t xml:space="preserve"> - КБР, Зольский район</t>
    </r>
    <r>
      <rPr>
        <b/>
        <sz val="10"/>
        <color indexed="30"/>
        <rFont val="Times New Roman"/>
        <family val="1"/>
        <charset val="204"/>
      </rPr>
      <t>, г.п.Залукокоаже,</t>
    </r>
    <r>
      <rPr>
        <sz val="10"/>
        <color indexed="8"/>
        <rFont val="Times New Roman"/>
        <family val="1"/>
        <charset val="204"/>
      </rPr>
      <t xml:space="preserve"> ул. Комсомольская,44</t>
    </r>
  </si>
  <si>
    <t xml:space="preserve">1.Свидетельство о гос.регистрации право на здание 07-АВ 239106 2.Пост.№1048 от 14.12.2011 о закреп.мун.имущества 
на праве о/у на здание 07-АВ 239106
</t>
  </si>
  <si>
    <t>02110000000001-002</t>
  </si>
  <si>
    <t>3-02003</t>
  </si>
  <si>
    <t>Плавательный бассейн</t>
  </si>
  <si>
    <r>
      <t>"Прогимназия №1" -</t>
    </r>
    <r>
      <rPr>
        <sz val="10"/>
        <rFont val="Times New Roman"/>
        <family val="1"/>
        <charset val="204"/>
      </rPr>
      <t xml:space="preserve"> КБР, Зольский район,</t>
    </r>
    <r>
      <rPr>
        <b/>
        <sz val="10"/>
        <color indexed="30"/>
        <rFont val="Times New Roman"/>
        <family val="1"/>
        <charset val="204"/>
      </rPr>
      <t xml:space="preserve"> г.п.Залукокоаже,</t>
    </r>
    <r>
      <rPr>
        <sz val="10"/>
        <color indexed="8"/>
        <rFont val="Times New Roman"/>
        <family val="1"/>
        <charset val="204"/>
      </rPr>
      <t xml:space="preserve"> ул. Комсомольская,44</t>
    </r>
  </si>
  <si>
    <t xml:space="preserve">1.Свидетельство о гос.регистрации право на здание 07-АВ 239106 2.Пост.№1048 от 14.12.2011 о закреп.мун.имущества 
на праве о/у
</t>
  </si>
  <si>
    <t>02110000000001-003</t>
  </si>
  <si>
    <t>3-02004</t>
  </si>
  <si>
    <t>Пристройка пищеблока</t>
  </si>
  <si>
    <r>
      <rPr>
        <b/>
        <sz val="10"/>
        <color indexed="30"/>
        <rFont val="Times New Roman"/>
        <family val="1"/>
        <charset val="204"/>
      </rPr>
      <t>"Прогимназия №1"</t>
    </r>
    <r>
      <rPr>
        <sz val="10"/>
        <color indexed="8"/>
        <rFont val="Times New Roman"/>
        <family val="1"/>
        <charset val="204"/>
      </rPr>
      <t xml:space="preserve"> - КБР, Зольский район,</t>
    </r>
    <r>
      <rPr>
        <b/>
        <sz val="10"/>
        <color indexed="30"/>
        <rFont val="Times New Roman"/>
        <family val="1"/>
        <charset val="204"/>
      </rPr>
      <t xml:space="preserve"> г.п.Залукокоаже, </t>
    </r>
    <r>
      <rPr>
        <sz val="10"/>
        <color indexed="8"/>
        <rFont val="Times New Roman"/>
        <family val="1"/>
        <charset val="204"/>
      </rPr>
      <t>ул. Комсомольская,44</t>
    </r>
  </si>
  <si>
    <t>02110000000001-004</t>
  </si>
  <si>
    <t>3-02120</t>
  </si>
  <si>
    <t>Здание местной администрации Зольского муниципального района КБР</t>
  </si>
  <si>
    <r>
      <rPr>
        <b/>
        <sz val="10"/>
        <color indexed="60"/>
        <rFont val="Times New Roman"/>
        <family val="1"/>
        <charset val="204"/>
      </rPr>
      <t>Местная администрация Зольского муниципального района КБР</t>
    </r>
    <r>
      <rPr>
        <sz val="10"/>
        <color indexed="8"/>
        <rFont val="Times New Roman"/>
        <family val="1"/>
        <charset val="204"/>
      </rPr>
      <t>,  КБР, Зольский район, г.п.Залукокоаже, ул. Комсомольская, 89</t>
    </r>
  </si>
  <si>
    <t xml:space="preserve">1.Свидетельство о государственной регистрации права 07-АВ             № 388609  от  13.02.2014г.                   </t>
  </si>
  <si>
    <t>021200010100001</t>
  </si>
  <si>
    <t>Здание гаража</t>
  </si>
  <si>
    <t>3-10110</t>
  </si>
  <si>
    <t>Здание музыкальной школы</t>
  </si>
  <si>
    <r>
      <rPr>
        <b/>
        <sz val="10"/>
        <color indexed="30"/>
        <rFont val="Times New Roman"/>
        <family val="1"/>
        <charset val="204"/>
      </rPr>
      <t>МКОУ ДОД "РДМШ"</t>
    </r>
    <r>
      <rPr>
        <sz val="10"/>
        <color indexed="8"/>
        <rFont val="Times New Roman"/>
        <family val="1"/>
        <charset val="204"/>
      </rPr>
      <t xml:space="preserve"> ,КБР, Зольский район, п. Залукокоаже  ул. Калмыкова ,8</t>
    </r>
  </si>
  <si>
    <t>1.Свидетельство о государственной регистрации права 07-АВ 288034 от 02.08.2012г.                    2.Постановление от 28.09.2011г. №816</t>
  </si>
  <si>
    <t>101010000001</t>
  </si>
  <si>
    <t xml:space="preserve">Нежилое здание </t>
  </si>
  <si>
    <t>КБР,Зольский район, с.п.Малка,ул.Ленина, д.173</t>
  </si>
  <si>
    <t>110110400192</t>
  </si>
  <si>
    <t>1 этажное</t>
  </si>
  <si>
    <t xml:space="preserve">Административное здание </t>
  </si>
  <si>
    <r>
      <rPr>
        <b/>
        <sz val="10"/>
        <color indexed="60"/>
        <rFont val="Times New Roman"/>
        <family val="1"/>
        <charset val="204"/>
      </rPr>
      <t>МКОУ ДОД "ДОЦ "Алые зори" им. Джибилова А.Б."</t>
    </r>
    <r>
      <rPr>
        <sz val="10"/>
        <color indexed="8"/>
        <rFont val="Times New Roman"/>
        <family val="1"/>
        <charset val="204"/>
      </rPr>
      <t>, КБР,Зольский район с.Малка,ул. Лесная,1</t>
    </r>
  </si>
  <si>
    <t>Жилые домики  из силикатного кирпича</t>
  </si>
  <si>
    <t>3-11004</t>
  </si>
  <si>
    <t>3-11005</t>
  </si>
  <si>
    <t>МКОУ ДОД "ДОЦ "Алые зори" им. Джибилова А.Б.", КБР,Зольский район с.Малка,ул. Лесная,1</t>
  </si>
  <si>
    <t>3-11006</t>
  </si>
  <si>
    <t>3-11007</t>
  </si>
  <si>
    <t>3-11008</t>
  </si>
  <si>
    <t>Жилые домики деревянные</t>
  </si>
  <si>
    <t>3-11009</t>
  </si>
  <si>
    <t>3-11011</t>
  </si>
  <si>
    <t>3-11012</t>
  </si>
  <si>
    <t>3-11013</t>
  </si>
  <si>
    <t>Шалаши деревянные</t>
  </si>
  <si>
    <t>3-11014</t>
  </si>
  <si>
    <t>3-11015</t>
  </si>
  <si>
    <t>Клуб деревянный</t>
  </si>
  <si>
    <t>3-11016</t>
  </si>
  <si>
    <t>Столовая с овощными складами</t>
  </si>
  <si>
    <t>3-60017</t>
  </si>
  <si>
    <t>Бассейн метал.с покрывалом</t>
  </si>
  <si>
    <t>3-60018</t>
  </si>
  <si>
    <t>Душевая детская</t>
  </si>
  <si>
    <t>3-60019</t>
  </si>
  <si>
    <t>Душевая перед бассейном</t>
  </si>
  <si>
    <t>Туалет детский</t>
  </si>
  <si>
    <t>3-60025</t>
  </si>
  <si>
    <t>Сторожевая</t>
  </si>
  <si>
    <t>3-60028</t>
  </si>
  <si>
    <t>Облагороженный родник</t>
  </si>
  <si>
    <t>Спортивная площадка футбольная</t>
  </si>
  <si>
    <t>3-60030</t>
  </si>
  <si>
    <t>Спортивная площадка волейб.,баскетбольная</t>
  </si>
  <si>
    <t>3-60031</t>
  </si>
  <si>
    <t>Ограждение металлическое</t>
  </si>
  <si>
    <t>3-02102</t>
  </si>
  <si>
    <r>
      <rPr>
        <b/>
        <sz val="10"/>
        <color indexed="30"/>
        <rFont val="Times New Roman"/>
        <family val="1"/>
        <charset val="204"/>
      </rPr>
      <t>МКОУ ДОД "Районный центр дополнительного образования" ЗМР</t>
    </r>
    <r>
      <rPr>
        <sz val="10"/>
        <color indexed="30"/>
        <rFont val="Times New Roman"/>
        <family val="1"/>
        <charset val="204"/>
      </rPr>
      <t xml:space="preserve">,  </t>
    </r>
    <r>
      <rPr>
        <sz val="10"/>
        <color indexed="8"/>
        <rFont val="Times New Roman"/>
        <family val="1"/>
        <charset val="204"/>
      </rPr>
      <t xml:space="preserve">      КБР, Зольский район, г.п.Залукокоаже, ул. Калмыкова,19</t>
    </r>
  </si>
  <si>
    <t xml:space="preserve">1.Свидетельство о государственной регистрации права 07-АВ             № 313702 от  02.03.2013г.                   </t>
  </si>
  <si>
    <t>021200010100002</t>
  </si>
  <si>
    <t>3-02103</t>
  </si>
  <si>
    <t>Нежилое здание-детский сад на 140 мест,общей площадью1949,0 кв.м</t>
  </si>
  <si>
    <r>
      <rPr>
        <b/>
        <sz val="10"/>
        <color indexed="60"/>
        <rFont val="Times New Roman"/>
        <family val="1"/>
        <charset val="204"/>
      </rPr>
      <t>МКДОУ "Детский сад "Родничок"</t>
    </r>
    <r>
      <rPr>
        <sz val="10"/>
        <color indexed="8"/>
        <rFont val="Times New Roman"/>
        <family val="1"/>
        <charset val="204"/>
      </rPr>
      <t>, КБР.Зольский район.с.п.Каменномостское,Ул.Кумышевых,2а</t>
    </r>
  </si>
  <si>
    <t xml:space="preserve">Свидетельство о государственной регистрации права 07-АГ № 064195 от  27.10.2015г.               </t>
  </si>
  <si>
    <t>3-02104</t>
  </si>
  <si>
    <t>Модульная котельная,площадью-26,1</t>
  </si>
  <si>
    <t>МКДОУ "Детский сад "Родничок", КБР.Зольский район.с.п.Каменномостское,Ул.Кумышевых,2а</t>
  </si>
  <si>
    <t xml:space="preserve">Свидетельство о государственной регистрации права 07-АГ № 064193 от  27.10.2015г.               </t>
  </si>
  <si>
    <t>3-02105</t>
  </si>
  <si>
    <t>Трансфрматорная подстанция</t>
  </si>
  <si>
    <t xml:space="preserve">Свидетельство о государственной регистрации права 07-АГ № 064194 от  27.10.2015г.               </t>
  </si>
  <si>
    <t>Здание</t>
  </si>
  <si>
    <r>
      <rPr>
        <b/>
        <sz val="10"/>
        <color indexed="40"/>
        <rFont val="Times New Roman"/>
        <family val="1"/>
        <charset val="204"/>
      </rPr>
      <t>МКУ "Управление муниципального имущества и земельных отношений"</t>
    </r>
    <r>
      <rPr>
        <sz val="10"/>
        <color indexed="8"/>
        <rFont val="Times New Roman"/>
        <family val="1"/>
        <charset val="204"/>
      </rPr>
      <t>, КБР,Зольский район, с.п.Каменномостское, ул.Мурзаканова,д.4</t>
    </r>
  </si>
  <si>
    <t xml:space="preserve">Свидетельство о государственной регистрации права 07-АВ № 239072 от  31.01.2012г.               </t>
  </si>
  <si>
    <t>3-10119</t>
  </si>
  <si>
    <r>
      <rPr>
        <b/>
        <sz val="10"/>
        <color indexed="60"/>
        <rFont val="Times New Roman"/>
        <family val="1"/>
        <charset val="204"/>
      </rPr>
      <t>МКУ "Управление образования" Зольского муниципального района КБР</t>
    </r>
    <r>
      <rPr>
        <sz val="10"/>
        <color indexed="8"/>
        <rFont val="Times New Roman"/>
        <family val="1"/>
        <charset val="204"/>
      </rPr>
      <t>, КБР,Зольский район, г.п.Залукокоаже, ул, Кавказская,16.</t>
    </r>
  </si>
  <si>
    <t>2- этажное</t>
  </si>
  <si>
    <t>Здание бизнес-инкубатора</t>
  </si>
  <si>
    <t>КБР, Зольский район, пгт.Залукокоаже, ул. им И.Ц. Котова, 22</t>
  </si>
  <si>
    <t>Свидетельство о государственной регистрации права</t>
  </si>
  <si>
    <t>Здание физультурно-оздоровительного комплекса МКУ "СШ"Арена"</t>
  </si>
  <si>
    <t>КБР,Зольский район, с.п.Зольское, ул.Садовая,б/н</t>
  </si>
  <si>
    <t>3-10105</t>
  </si>
  <si>
    <t xml:space="preserve">Здание
МКУ «Историко-Краеведческий музей»
</t>
  </si>
  <si>
    <t>КБР, Зольский район, п. Залукокоаже  ул. Комсомольская,34</t>
  </si>
  <si>
    <t>Стадион Заря</t>
  </si>
  <si>
    <t>КБР,Зольский районс.п.Каменномостское, ул.Ленина,д.2,корпус Б</t>
  </si>
  <si>
    <t>Здание физкультурно-оздоровительного комплекса "Победа"</t>
  </si>
  <si>
    <t>КБР, Зольский район,  п.Залукокоаже, ул.Комсомольская, д.54,корпус А</t>
  </si>
  <si>
    <t xml:space="preserve"> Физкультурно-оздоровительный  комплекс открытого типа</t>
  </si>
  <si>
    <t>361720, КБР,Зольский район,с.п.Белокаменское,ул.Центральная ,д.2</t>
  </si>
  <si>
    <t>30,12,2022</t>
  </si>
  <si>
    <t>ВСЕГО (по графам 8,9,10,11):</t>
  </si>
  <si>
    <t>Перечень объектов недвижимости Зольского муниципального района КБР на 01.01.2024г.</t>
  </si>
  <si>
    <t>Данные об объектах недвижимости по состоянию на 01.01.2024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</si>
</sst>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 ;[Red]\-#,##0.00\ 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indexed="23"/>
      <name val="Times New Roman"/>
      <family val="1"/>
      <charset val="204"/>
    </font>
    <font>
      <sz val="10"/>
      <color indexed="2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sz val="8"/>
      <name val="Arial"/>
      <family val="2"/>
    </font>
    <font>
      <b/>
      <i/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8"/>
      <color rgb="FF00B0F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17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165" fontId="15" fillId="0" borderId="1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5" fillId="4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1" fontId="15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5" fillId="0" borderId="2" xfId="0" applyFont="1" applyBorder="1" applyAlignment="1">
      <alignment wrapText="1"/>
    </xf>
    <xf numFmtId="14" fontId="15" fillId="0" borderId="1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164" fontId="1" fillId="3" borderId="0" xfId="0" applyNumberFormat="1" applyFont="1" applyFill="1"/>
    <xf numFmtId="0" fontId="5" fillId="3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3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7" fillId="3" borderId="1" xfId="0" applyNumberFormat="1" applyFont="1" applyFill="1" applyBorder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6"/>
  <sheetViews>
    <sheetView tabSelected="1" topLeftCell="A172" workbookViewId="0">
      <selection activeCell="G176" sqref="G176"/>
    </sheetView>
  </sheetViews>
  <sheetFormatPr defaultRowHeight="12.75" x14ac:dyDescent="0.2"/>
  <cols>
    <col min="1" max="1" width="4.140625" style="2" customWidth="1"/>
    <col min="2" max="2" width="6.85546875" style="3" customWidth="1"/>
    <col min="3" max="3" width="14.28515625" style="2" customWidth="1"/>
    <col min="4" max="4" width="14.42578125" style="4" customWidth="1"/>
    <col min="5" max="5" width="17.140625" style="4" customWidth="1"/>
    <col min="6" max="6" width="13.7109375" style="2" customWidth="1"/>
    <col min="7" max="7" width="10.85546875" style="2" customWidth="1"/>
    <col min="8" max="8" width="13.140625" style="119" customWidth="1"/>
    <col min="9" max="10" width="11.42578125" style="5" customWidth="1"/>
    <col min="11" max="11" width="8.42578125" style="6" customWidth="1"/>
    <col min="12" max="12" width="14" style="2" customWidth="1"/>
    <col min="13" max="256" width="9.140625" style="2"/>
    <col min="257" max="257" width="4.140625" style="2" customWidth="1"/>
    <col min="258" max="258" width="6.85546875" style="2" customWidth="1"/>
    <col min="259" max="259" width="14.28515625" style="2" customWidth="1"/>
    <col min="260" max="260" width="14.42578125" style="2" customWidth="1"/>
    <col min="261" max="261" width="17.140625" style="2" customWidth="1"/>
    <col min="262" max="262" width="13.7109375" style="2" customWidth="1"/>
    <col min="263" max="263" width="10.85546875" style="2" customWidth="1"/>
    <col min="264" max="264" width="13.140625" style="2" customWidth="1"/>
    <col min="265" max="266" width="11.42578125" style="2" customWidth="1"/>
    <col min="267" max="267" width="8.42578125" style="2" customWidth="1"/>
    <col min="268" max="268" width="14" style="2" customWidth="1"/>
    <col min="269" max="512" width="9.140625" style="2"/>
    <col min="513" max="513" width="4.140625" style="2" customWidth="1"/>
    <col min="514" max="514" width="6.85546875" style="2" customWidth="1"/>
    <col min="515" max="515" width="14.28515625" style="2" customWidth="1"/>
    <col min="516" max="516" width="14.42578125" style="2" customWidth="1"/>
    <col min="517" max="517" width="17.140625" style="2" customWidth="1"/>
    <col min="518" max="518" width="13.7109375" style="2" customWidth="1"/>
    <col min="519" max="519" width="10.85546875" style="2" customWidth="1"/>
    <col min="520" max="520" width="13.140625" style="2" customWidth="1"/>
    <col min="521" max="522" width="11.42578125" style="2" customWidth="1"/>
    <col min="523" max="523" width="8.42578125" style="2" customWidth="1"/>
    <col min="524" max="524" width="14" style="2" customWidth="1"/>
    <col min="525" max="768" width="9.140625" style="2"/>
    <col min="769" max="769" width="4.140625" style="2" customWidth="1"/>
    <col min="770" max="770" width="6.85546875" style="2" customWidth="1"/>
    <col min="771" max="771" width="14.28515625" style="2" customWidth="1"/>
    <col min="772" max="772" width="14.42578125" style="2" customWidth="1"/>
    <col min="773" max="773" width="17.140625" style="2" customWidth="1"/>
    <col min="774" max="774" width="13.7109375" style="2" customWidth="1"/>
    <col min="775" max="775" width="10.85546875" style="2" customWidth="1"/>
    <col min="776" max="776" width="13.140625" style="2" customWidth="1"/>
    <col min="777" max="778" width="11.42578125" style="2" customWidth="1"/>
    <col min="779" max="779" width="8.42578125" style="2" customWidth="1"/>
    <col min="780" max="780" width="14" style="2" customWidth="1"/>
    <col min="781" max="1024" width="9.140625" style="2"/>
    <col min="1025" max="1025" width="4.140625" style="2" customWidth="1"/>
    <col min="1026" max="1026" width="6.85546875" style="2" customWidth="1"/>
    <col min="1027" max="1027" width="14.28515625" style="2" customWidth="1"/>
    <col min="1028" max="1028" width="14.42578125" style="2" customWidth="1"/>
    <col min="1029" max="1029" width="17.140625" style="2" customWidth="1"/>
    <col min="1030" max="1030" width="13.7109375" style="2" customWidth="1"/>
    <col min="1031" max="1031" width="10.85546875" style="2" customWidth="1"/>
    <col min="1032" max="1032" width="13.140625" style="2" customWidth="1"/>
    <col min="1033" max="1034" width="11.42578125" style="2" customWidth="1"/>
    <col min="1035" max="1035" width="8.42578125" style="2" customWidth="1"/>
    <col min="1036" max="1036" width="14" style="2" customWidth="1"/>
    <col min="1037" max="1280" width="9.140625" style="2"/>
    <col min="1281" max="1281" width="4.140625" style="2" customWidth="1"/>
    <col min="1282" max="1282" width="6.85546875" style="2" customWidth="1"/>
    <col min="1283" max="1283" width="14.28515625" style="2" customWidth="1"/>
    <col min="1284" max="1284" width="14.42578125" style="2" customWidth="1"/>
    <col min="1285" max="1285" width="17.140625" style="2" customWidth="1"/>
    <col min="1286" max="1286" width="13.7109375" style="2" customWidth="1"/>
    <col min="1287" max="1287" width="10.85546875" style="2" customWidth="1"/>
    <col min="1288" max="1288" width="13.140625" style="2" customWidth="1"/>
    <col min="1289" max="1290" width="11.42578125" style="2" customWidth="1"/>
    <col min="1291" max="1291" width="8.42578125" style="2" customWidth="1"/>
    <col min="1292" max="1292" width="14" style="2" customWidth="1"/>
    <col min="1293" max="1536" width="9.140625" style="2"/>
    <col min="1537" max="1537" width="4.140625" style="2" customWidth="1"/>
    <col min="1538" max="1538" width="6.85546875" style="2" customWidth="1"/>
    <col min="1539" max="1539" width="14.28515625" style="2" customWidth="1"/>
    <col min="1540" max="1540" width="14.42578125" style="2" customWidth="1"/>
    <col min="1541" max="1541" width="17.140625" style="2" customWidth="1"/>
    <col min="1542" max="1542" width="13.7109375" style="2" customWidth="1"/>
    <col min="1543" max="1543" width="10.85546875" style="2" customWidth="1"/>
    <col min="1544" max="1544" width="13.140625" style="2" customWidth="1"/>
    <col min="1545" max="1546" width="11.42578125" style="2" customWidth="1"/>
    <col min="1547" max="1547" width="8.42578125" style="2" customWidth="1"/>
    <col min="1548" max="1548" width="14" style="2" customWidth="1"/>
    <col min="1549" max="1792" width="9.140625" style="2"/>
    <col min="1793" max="1793" width="4.140625" style="2" customWidth="1"/>
    <col min="1794" max="1794" width="6.85546875" style="2" customWidth="1"/>
    <col min="1795" max="1795" width="14.28515625" style="2" customWidth="1"/>
    <col min="1796" max="1796" width="14.42578125" style="2" customWidth="1"/>
    <col min="1797" max="1797" width="17.140625" style="2" customWidth="1"/>
    <col min="1798" max="1798" width="13.7109375" style="2" customWidth="1"/>
    <col min="1799" max="1799" width="10.85546875" style="2" customWidth="1"/>
    <col min="1800" max="1800" width="13.140625" style="2" customWidth="1"/>
    <col min="1801" max="1802" width="11.42578125" style="2" customWidth="1"/>
    <col min="1803" max="1803" width="8.42578125" style="2" customWidth="1"/>
    <col min="1804" max="1804" width="14" style="2" customWidth="1"/>
    <col min="1805" max="2048" width="9.140625" style="2"/>
    <col min="2049" max="2049" width="4.140625" style="2" customWidth="1"/>
    <col min="2050" max="2050" width="6.85546875" style="2" customWidth="1"/>
    <col min="2051" max="2051" width="14.28515625" style="2" customWidth="1"/>
    <col min="2052" max="2052" width="14.42578125" style="2" customWidth="1"/>
    <col min="2053" max="2053" width="17.140625" style="2" customWidth="1"/>
    <col min="2054" max="2054" width="13.7109375" style="2" customWidth="1"/>
    <col min="2055" max="2055" width="10.85546875" style="2" customWidth="1"/>
    <col min="2056" max="2056" width="13.140625" style="2" customWidth="1"/>
    <col min="2057" max="2058" width="11.42578125" style="2" customWidth="1"/>
    <col min="2059" max="2059" width="8.42578125" style="2" customWidth="1"/>
    <col min="2060" max="2060" width="14" style="2" customWidth="1"/>
    <col min="2061" max="2304" width="9.140625" style="2"/>
    <col min="2305" max="2305" width="4.140625" style="2" customWidth="1"/>
    <col min="2306" max="2306" width="6.85546875" style="2" customWidth="1"/>
    <col min="2307" max="2307" width="14.28515625" style="2" customWidth="1"/>
    <col min="2308" max="2308" width="14.42578125" style="2" customWidth="1"/>
    <col min="2309" max="2309" width="17.140625" style="2" customWidth="1"/>
    <col min="2310" max="2310" width="13.7109375" style="2" customWidth="1"/>
    <col min="2311" max="2311" width="10.85546875" style="2" customWidth="1"/>
    <col min="2312" max="2312" width="13.140625" style="2" customWidth="1"/>
    <col min="2313" max="2314" width="11.42578125" style="2" customWidth="1"/>
    <col min="2315" max="2315" width="8.42578125" style="2" customWidth="1"/>
    <col min="2316" max="2316" width="14" style="2" customWidth="1"/>
    <col min="2317" max="2560" width="9.140625" style="2"/>
    <col min="2561" max="2561" width="4.140625" style="2" customWidth="1"/>
    <col min="2562" max="2562" width="6.85546875" style="2" customWidth="1"/>
    <col min="2563" max="2563" width="14.28515625" style="2" customWidth="1"/>
    <col min="2564" max="2564" width="14.42578125" style="2" customWidth="1"/>
    <col min="2565" max="2565" width="17.140625" style="2" customWidth="1"/>
    <col min="2566" max="2566" width="13.7109375" style="2" customWidth="1"/>
    <col min="2567" max="2567" width="10.85546875" style="2" customWidth="1"/>
    <col min="2568" max="2568" width="13.140625" style="2" customWidth="1"/>
    <col min="2569" max="2570" width="11.42578125" style="2" customWidth="1"/>
    <col min="2571" max="2571" width="8.42578125" style="2" customWidth="1"/>
    <col min="2572" max="2572" width="14" style="2" customWidth="1"/>
    <col min="2573" max="2816" width="9.140625" style="2"/>
    <col min="2817" max="2817" width="4.140625" style="2" customWidth="1"/>
    <col min="2818" max="2818" width="6.85546875" style="2" customWidth="1"/>
    <col min="2819" max="2819" width="14.28515625" style="2" customWidth="1"/>
    <col min="2820" max="2820" width="14.42578125" style="2" customWidth="1"/>
    <col min="2821" max="2821" width="17.140625" style="2" customWidth="1"/>
    <col min="2822" max="2822" width="13.7109375" style="2" customWidth="1"/>
    <col min="2823" max="2823" width="10.85546875" style="2" customWidth="1"/>
    <col min="2824" max="2824" width="13.140625" style="2" customWidth="1"/>
    <col min="2825" max="2826" width="11.42578125" style="2" customWidth="1"/>
    <col min="2827" max="2827" width="8.42578125" style="2" customWidth="1"/>
    <col min="2828" max="2828" width="14" style="2" customWidth="1"/>
    <col min="2829" max="3072" width="9.140625" style="2"/>
    <col min="3073" max="3073" width="4.140625" style="2" customWidth="1"/>
    <col min="3074" max="3074" width="6.85546875" style="2" customWidth="1"/>
    <col min="3075" max="3075" width="14.28515625" style="2" customWidth="1"/>
    <col min="3076" max="3076" width="14.42578125" style="2" customWidth="1"/>
    <col min="3077" max="3077" width="17.140625" style="2" customWidth="1"/>
    <col min="3078" max="3078" width="13.7109375" style="2" customWidth="1"/>
    <col min="3079" max="3079" width="10.85546875" style="2" customWidth="1"/>
    <col min="3080" max="3080" width="13.140625" style="2" customWidth="1"/>
    <col min="3081" max="3082" width="11.42578125" style="2" customWidth="1"/>
    <col min="3083" max="3083" width="8.42578125" style="2" customWidth="1"/>
    <col min="3084" max="3084" width="14" style="2" customWidth="1"/>
    <col min="3085" max="3328" width="9.140625" style="2"/>
    <col min="3329" max="3329" width="4.140625" style="2" customWidth="1"/>
    <col min="3330" max="3330" width="6.85546875" style="2" customWidth="1"/>
    <col min="3331" max="3331" width="14.28515625" style="2" customWidth="1"/>
    <col min="3332" max="3332" width="14.42578125" style="2" customWidth="1"/>
    <col min="3333" max="3333" width="17.140625" style="2" customWidth="1"/>
    <col min="3334" max="3334" width="13.7109375" style="2" customWidth="1"/>
    <col min="3335" max="3335" width="10.85546875" style="2" customWidth="1"/>
    <col min="3336" max="3336" width="13.140625" style="2" customWidth="1"/>
    <col min="3337" max="3338" width="11.42578125" style="2" customWidth="1"/>
    <col min="3339" max="3339" width="8.42578125" style="2" customWidth="1"/>
    <col min="3340" max="3340" width="14" style="2" customWidth="1"/>
    <col min="3341" max="3584" width="9.140625" style="2"/>
    <col min="3585" max="3585" width="4.140625" style="2" customWidth="1"/>
    <col min="3586" max="3586" width="6.85546875" style="2" customWidth="1"/>
    <col min="3587" max="3587" width="14.28515625" style="2" customWidth="1"/>
    <col min="3588" max="3588" width="14.42578125" style="2" customWidth="1"/>
    <col min="3589" max="3589" width="17.140625" style="2" customWidth="1"/>
    <col min="3590" max="3590" width="13.7109375" style="2" customWidth="1"/>
    <col min="3591" max="3591" width="10.85546875" style="2" customWidth="1"/>
    <col min="3592" max="3592" width="13.140625" style="2" customWidth="1"/>
    <col min="3593" max="3594" width="11.42578125" style="2" customWidth="1"/>
    <col min="3595" max="3595" width="8.42578125" style="2" customWidth="1"/>
    <col min="3596" max="3596" width="14" style="2" customWidth="1"/>
    <col min="3597" max="3840" width="9.140625" style="2"/>
    <col min="3841" max="3841" width="4.140625" style="2" customWidth="1"/>
    <col min="3842" max="3842" width="6.85546875" style="2" customWidth="1"/>
    <col min="3843" max="3843" width="14.28515625" style="2" customWidth="1"/>
    <col min="3844" max="3844" width="14.42578125" style="2" customWidth="1"/>
    <col min="3845" max="3845" width="17.140625" style="2" customWidth="1"/>
    <col min="3846" max="3846" width="13.7109375" style="2" customWidth="1"/>
    <col min="3847" max="3847" width="10.85546875" style="2" customWidth="1"/>
    <col min="3848" max="3848" width="13.140625" style="2" customWidth="1"/>
    <col min="3849" max="3850" width="11.42578125" style="2" customWidth="1"/>
    <col min="3851" max="3851" width="8.42578125" style="2" customWidth="1"/>
    <col min="3852" max="3852" width="14" style="2" customWidth="1"/>
    <col min="3853" max="4096" width="9.140625" style="2"/>
    <col min="4097" max="4097" width="4.140625" style="2" customWidth="1"/>
    <col min="4098" max="4098" width="6.85546875" style="2" customWidth="1"/>
    <col min="4099" max="4099" width="14.28515625" style="2" customWidth="1"/>
    <col min="4100" max="4100" width="14.42578125" style="2" customWidth="1"/>
    <col min="4101" max="4101" width="17.140625" style="2" customWidth="1"/>
    <col min="4102" max="4102" width="13.7109375" style="2" customWidth="1"/>
    <col min="4103" max="4103" width="10.85546875" style="2" customWidth="1"/>
    <col min="4104" max="4104" width="13.140625" style="2" customWidth="1"/>
    <col min="4105" max="4106" width="11.42578125" style="2" customWidth="1"/>
    <col min="4107" max="4107" width="8.42578125" style="2" customWidth="1"/>
    <col min="4108" max="4108" width="14" style="2" customWidth="1"/>
    <col min="4109" max="4352" width="9.140625" style="2"/>
    <col min="4353" max="4353" width="4.140625" style="2" customWidth="1"/>
    <col min="4354" max="4354" width="6.85546875" style="2" customWidth="1"/>
    <col min="4355" max="4355" width="14.28515625" style="2" customWidth="1"/>
    <col min="4356" max="4356" width="14.42578125" style="2" customWidth="1"/>
    <col min="4357" max="4357" width="17.140625" style="2" customWidth="1"/>
    <col min="4358" max="4358" width="13.7109375" style="2" customWidth="1"/>
    <col min="4359" max="4359" width="10.85546875" style="2" customWidth="1"/>
    <col min="4360" max="4360" width="13.140625" style="2" customWidth="1"/>
    <col min="4361" max="4362" width="11.42578125" style="2" customWidth="1"/>
    <col min="4363" max="4363" width="8.42578125" style="2" customWidth="1"/>
    <col min="4364" max="4364" width="14" style="2" customWidth="1"/>
    <col min="4365" max="4608" width="9.140625" style="2"/>
    <col min="4609" max="4609" width="4.140625" style="2" customWidth="1"/>
    <col min="4610" max="4610" width="6.85546875" style="2" customWidth="1"/>
    <col min="4611" max="4611" width="14.28515625" style="2" customWidth="1"/>
    <col min="4612" max="4612" width="14.42578125" style="2" customWidth="1"/>
    <col min="4613" max="4613" width="17.140625" style="2" customWidth="1"/>
    <col min="4614" max="4614" width="13.7109375" style="2" customWidth="1"/>
    <col min="4615" max="4615" width="10.85546875" style="2" customWidth="1"/>
    <col min="4616" max="4616" width="13.140625" style="2" customWidth="1"/>
    <col min="4617" max="4618" width="11.42578125" style="2" customWidth="1"/>
    <col min="4619" max="4619" width="8.42578125" style="2" customWidth="1"/>
    <col min="4620" max="4620" width="14" style="2" customWidth="1"/>
    <col min="4621" max="4864" width="9.140625" style="2"/>
    <col min="4865" max="4865" width="4.140625" style="2" customWidth="1"/>
    <col min="4866" max="4866" width="6.85546875" style="2" customWidth="1"/>
    <col min="4867" max="4867" width="14.28515625" style="2" customWidth="1"/>
    <col min="4868" max="4868" width="14.42578125" style="2" customWidth="1"/>
    <col min="4869" max="4869" width="17.140625" style="2" customWidth="1"/>
    <col min="4870" max="4870" width="13.7109375" style="2" customWidth="1"/>
    <col min="4871" max="4871" width="10.85546875" style="2" customWidth="1"/>
    <col min="4872" max="4872" width="13.140625" style="2" customWidth="1"/>
    <col min="4873" max="4874" width="11.42578125" style="2" customWidth="1"/>
    <col min="4875" max="4875" width="8.42578125" style="2" customWidth="1"/>
    <col min="4876" max="4876" width="14" style="2" customWidth="1"/>
    <col min="4877" max="5120" width="9.140625" style="2"/>
    <col min="5121" max="5121" width="4.140625" style="2" customWidth="1"/>
    <col min="5122" max="5122" width="6.85546875" style="2" customWidth="1"/>
    <col min="5123" max="5123" width="14.28515625" style="2" customWidth="1"/>
    <col min="5124" max="5124" width="14.42578125" style="2" customWidth="1"/>
    <col min="5125" max="5125" width="17.140625" style="2" customWidth="1"/>
    <col min="5126" max="5126" width="13.7109375" style="2" customWidth="1"/>
    <col min="5127" max="5127" width="10.85546875" style="2" customWidth="1"/>
    <col min="5128" max="5128" width="13.140625" style="2" customWidth="1"/>
    <col min="5129" max="5130" width="11.42578125" style="2" customWidth="1"/>
    <col min="5131" max="5131" width="8.42578125" style="2" customWidth="1"/>
    <col min="5132" max="5132" width="14" style="2" customWidth="1"/>
    <col min="5133" max="5376" width="9.140625" style="2"/>
    <col min="5377" max="5377" width="4.140625" style="2" customWidth="1"/>
    <col min="5378" max="5378" width="6.85546875" style="2" customWidth="1"/>
    <col min="5379" max="5379" width="14.28515625" style="2" customWidth="1"/>
    <col min="5380" max="5380" width="14.42578125" style="2" customWidth="1"/>
    <col min="5381" max="5381" width="17.140625" style="2" customWidth="1"/>
    <col min="5382" max="5382" width="13.7109375" style="2" customWidth="1"/>
    <col min="5383" max="5383" width="10.85546875" style="2" customWidth="1"/>
    <col min="5384" max="5384" width="13.140625" style="2" customWidth="1"/>
    <col min="5385" max="5386" width="11.42578125" style="2" customWidth="1"/>
    <col min="5387" max="5387" width="8.42578125" style="2" customWidth="1"/>
    <col min="5388" max="5388" width="14" style="2" customWidth="1"/>
    <col min="5389" max="5632" width="9.140625" style="2"/>
    <col min="5633" max="5633" width="4.140625" style="2" customWidth="1"/>
    <col min="5634" max="5634" width="6.85546875" style="2" customWidth="1"/>
    <col min="5635" max="5635" width="14.28515625" style="2" customWidth="1"/>
    <col min="5636" max="5636" width="14.42578125" style="2" customWidth="1"/>
    <col min="5637" max="5637" width="17.140625" style="2" customWidth="1"/>
    <col min="5638" max="5638" width="13.7109375" style="2" customWidth="1"/>
    <col min="5639" max="5639" width="10.85546875" style="2" customWidth="1"/>
    <col min="5640" max="5640" width="13.140625" style="2" customWidth="1"/>
    <col min="5641" max="5642" width="11.42578125" style="2" customWidth="1"/>
    <col min="5643" max="5643" width="8.42578125" style="2" customWidth="1"/>
    <col min="5644" max="5644" width="14" style="2" customWidth="1"/>
    <col min="5645" max="5888" width="9.140625" style="2"/>
    <col min="5889" max="5889" width="4.140625" style="2" customWidth="1"/>
    <col min="5890" max="5890" width="6.85546875" style="2" customWidth="1"/>
    <col min="5891" max="5891" width="14.28515625" style="2" customWidth="1"/>
    <col min="5892" max="5892" width="14.42578125" style="2" customWidth="1"/>
    <col min="5893" max="5893" width="17.140625" style="2" customWidth="1"/>
    <col min="5894" max="5894" width="13.7109375" style="2" customWidth="1"/>
    <col min="5895" max="5895" width="10.85546875" style="2" customWidth="1"/>
    <col min="5896" max="5896" width="13.140625" style="2" customWidth="1"/>
    <col min="5897" max="5898" width="11.42578125" style="2" customWidth="1"/>
    <col min="5899" max="5899" width="8.42578125" style="2" customWidth="1"/>
    <col min="5900" max="5900" width="14" style="2" customWidth="1"/>
    <col min="5901" max="6144" width="9.140625" style="2"/>
    <col min="6145" max="6145" width="4.140625" style="2" customWidth="1"/>
    <col min="6146" max="6146" width="6.85546875" style="2" customWidth="1"/>
    <col min="6147" max="6147" width="14.28515625" style="2" customWidth="1"/>
    <col min="6148" max="6148" width="14.42578125" style="2" customWidth="1"/>
    <col min="6149" max="6149" width="17.140625" style="2" customWidth="1"/>
    <col min="6150" max="6150" width="13.7109375" style="2" customWidth="1"/>
    <col min="6151" max="6151" width="10.85546875" style="2" customWidth="1"/>
    <col min="6152" max="6152" width="13.140625" style="2" customWidth="1"/>
    <col min="6153" max="6154" width="11.42578125" style="2" customWidth="1"/>
    <col min="6155" max="6155" width="8.42578125" style="2" customWidth="1"/>
    <col min="6156" max="6156" width="14" style="2" customWidth="1"/>
    <col min="6157" max="6400" width="9.140625" style="2"/>
    <col min="6401" max="6401" width="4.140625" style="2" customWidth="1"/>
    <col min="6402" max="6402" width="6.85546875" style="2" customWidth="1"/>
    <col min="6403" max="6403" width="14.28515625" style="2" customWidth="1"/>
    <col min="6404" max="6404" width="14.42578125" style="2" customWidth="1"/>
    <col min="6405" max="6405" width="17.140625" style="2" customWidth="1"/>
    <col min="6406" max="6406" width="13.7109375" style="2" customWidth="1"/>
    <col min="6407" max="6407" width="10.85546875" style="2" customWidth="1"/>
    <col min="6408" max="6408" width="13.140625" style="2" customWidth="1"/>
    <col min="6409" max="6410" width="11.42578125" style="2" customWidth="1"/>
    <col min="6411" max="6411" width="8.42578125" style="2" customWidth="1"/>
    <col min="6412" max="6412" width="14" style="2" customWidth="1"/>
    <col min="6413" max="6656" width="9.140625" style="2"/>
    <col min="6657" max="6657" width="4.140625" style="2" customWidth="1"/>
    <col min="6658" max="6658" width="6.85546875" style="2" customWidth="1"/>
    <col min="6659" max="6659" width="14.28515625" style="2" customWidth="1"/>
    <col min="6660" max="6660" width="14.42578125" style="2" customWidth="1"/>
    <col min="6661" max="6661" width="17.140625" style="2" customWidth="1"/>
    <col min="6662" max="6662" width="13.7109375" style="2" customWidth="1"/>
    <col min="6663" max="6663" width="10.85546875" style="2" customWidth="1"/>
    <col min="6664" max="6664" width="13.140625" style="2" customWidth="1"/>
    <col min="6665" max="6666" width="11.42578125" style="2" customWidth="1"/>
    <col min="6667" max="6667" width="8.42578125" style="2" customWidth="1"/>
    <col min="6668" max="6668" width="14" style="2" customWidth="1"/>
    <col min="6669" max="6912" width="9.140625" style="2"/>
    <col min="6913" max="6913" width="4.140625" style="2" customWidth="1"/>
    <col min="6914" max="6914" width="6.85546875" style="2" customWidth="1"/>
    <col min="6915" max="6915" width="14.28515625" style="2" customWidth="1"/>
    <col min="6916" max="6916" width="14.42578125" style="2" customWidth="1"/>
    <col min="6917" max="6917" width="17.140625" style="2" customWidth="1"/>
    <col min="6918" max="6918" width="13.7109375" style="2" customWidth="1"/>
    <col min="6919" max="6919" width="10.85546875" style="2" customWidth="1"/>
    <col min="6920" max="6920" width="13.140625" style="2" customWidth="1"/>
    <col min="6921" max="6922" width="11.42578125" style="2" customWidth="1"/>
    <col min="6923" max="6923" width="8.42578125" style="2" customWidth="1"/>
    <col min="6924" max="6924" width="14" style="2" customWidth="1"/>
    <col min="6925" max="7168" width="9.140625" style="2"/>
    <col min="7169" max="7169" width="4.140625" style="2" customWidth="1"/>
    <col min="7170" max="7170" width="6.85546875" style="2" customWidth="1"/>
    <col min="7171" max="7171" width="14.28515625" style="2" customWidth="1"/>
    <col min="7172" max="7172" width="14.42578125" style="2" customWidth="1"/>
    <col min="7173" max="7173" width="17.140625" style="2" customWidth="1"/>
    <col min="7174" max="7174" width="13.7109375" style="2" customWidth="1"/>
    <col min="7175" max="7175" width="10.85546875" style="2" customWidth="1"/>
    <col min="7176" max="7176" width="13.140625" style="2" customWidth="1"/>
    <col min="7177" max="7178" width="11.42578125" style="2" customWidth="1"/>
    <col min="7179" max="7179" width="8.42578125" style="2" customWidth="1"/>
    <col min="7180" max="7180" width="14" style="2" customWidth="1"/>
    <col min="7181" max="7424" width="9.140625" style="2"/>
    <col min="7425" max="7425" width="4.140625" style="2" customWidth="1"/>
    <col min="7426" max="7426" width="6.85546875" style="2" customWidth="1"/>
    <col min="7427" max="7427" width="14.28515625" style="2" customWidth="1"/>
    <col min="7428" max="7428" width="14.42578125" style="2" customWidth="1"/>
    <col min="7429" max="7429" width="17.140625" style="2" customWidth="1"/>
    <col min="7430" max="7430" width="13.7109375" style="2" customWidth="1"/>
    <col min="7431" max="7431" width="10.85546875" style="2" customWidth="1"/>
    <col min="7432" max="7432" width="13.140625" style="2" customWidth="1"/>
    <col min="7433" max="7434" width="11.42578125" style="2" customWidth="1"/>
    <col min="7435" max="7435" width="8.42578125" style="2" customWidth="1"/>
    <col min="7436" max="7436" width="14" style="2" customWidth="1"/>
    <col min="7437" max="7680" width="9.140625" style="2"/>
    <col min="7681" max="7681" width="4.140625" style="2" customWidth="1"/>
    <col min="7682" max="7682" width="6.85546875" style="2" customWidth="1"/>
    <col min="7683" max="7683" width="14.28515625" style="2" customWidth="1"/>
    <col min="7684" max="7684" width="14.42578125" style="2" customWidth="1"/>
    <col min="7685" max="7685" width="17.140625" style="2" customWidth="1"/>
    <col min="7686" max="7686" width="13.7109375" style="2" customWidth="1"/>
    <col min="7687" max="7687" width="10.85546875" style="2" customWidth="1"/>
    <col min="7688" max="7688" width="13.140625" style="2" customWidth="1"/>
    <col min="7689" max="7690" width="11.42578125" style="2" customWidth="1"/>
    <col min="7691" max="7691" width="8.42578125" style="2" customWidth="1"/>
    <col min="7692" max="7692" width="14" style="2" customWidth="1"/>
    <col min="7693" max="7936" width="9.140625" style="2"/>
    <col min="7937" max="7937" width="4.140625" style="2" customWidth="1"/>
    <col min="7938" max="7938" width="6.85546875" style="2" customWidth="1"/>
    <col min="7939" max="7939" width="14.28515625" style="2" customWidth="1"/>
    <col min="7940" max="7940" width="14.42578125" style="2" customWidth="1"/>
    <col min="7941" max="7941" width="17.140625" style="2" customWidth="1"/>
    <col min="7942" max="7942" width="13.7109375" style="2" customWidth="1"/>
    <col min="7943" max="7943" width="10.85546875" style="2" customWidth="1"/>
    <col min="7944" max="7944" width="13.140625" style="2" customWidth="1"/>
    <col min="7945" max="7946" width="11.42578125" style="2" customWidth="1"/>
    <col min="7947" max="7947" width="8.42578125" style="2" customWidth="1"/>
    <col min="7948" max="7948" width="14" style="2" customWidth="1"/>
    <col min="7949" max="8192" width="9.140625" style="2"/>
    <col min="8193" max="8193" width="4.140625" style="2" customWidth="1"/>
    <col min="8194" max="8194" width="6.85546875" style="2" customWidth="1"/>
    <col min="8195" max="8195" width="14.28515625" style="2" customWidth="1"/>
    <col min="8196" max="8196" width="14.42578125" style="2" customWidth="1"/>
    <col min="8197" max="8197" width="17.140625" style="2" customWidth="1"/>
    <col min="8198" max="8198" width="13.7109375" style="2" customWidth="1"/>
    <col min="8199" max="8199" width="10.85546875" style="2" customWidth="1"/>
    <col min="8200" max="8200" width="13.140625" style="2" customWidth="1"/>
    <col min="8201" max="8202" width="11.42578125" style="2" customWidth="1"/>
    <col min="8203" max="8203" width="8.42578125" style="2" customWidth="1"/>
    <col min="8204" max="8204" width="14" style="2" customWidth="1"/>
    <col min="8205" max="8448" width="9.140625" style="2"/>
    <col min="8449" max="8449" width="4.140625" style="2" customWidth="1"/>
    <col min="8450" max="8450" width="6.85546875" style="2" customWidth="1"/>
    <col min="8451" max="8451" width="14.28515625" style="2" customWidth="1"/>
    <col min="8452" max="8452" width="14.42578125" style="2" customWidth="1"/>
    <col min="8453" max="8453" width="17.140625" style="2" customWidth="1"/>
    <col min="8454" max="8454" width="13.7109375" style="2" customWidth="1"/>
    <col min="8455" max="8455" width="10.85546875" style="2" customWidth="1"/>
    <col min="8456" max="8456" width="13.140625" style="2" customWidth="1"/>
    <col min="8457" max="8458" width="11.42578125" style="2" customWidth="1"/>
    <col min="8459" max="8459" width="8.42578125" style="2" customWidth="1"/>
    <col min="8460" max="8460" width="14" style="2" customWidth="1"/>
    <col min="8461" max="8704" width="9.140625" style="2"/>
    <col min="8705" max="8705" width="4.140625" style="2" customWidth="1"/>
    <col min="8706" max="8706" width="6.85546875" style="2" customWidth="1"/>
    <col min="8707" max="8707" width="14.28515625" style="2" customWidth="1"/>
    <col min="8708" max="8708" width="14.42578125" style="2" customWidth="1"/>
    <col min="8709" max="8709" width="17.140625" style="2" customWidth="1"/>
    <col min="8710" max="8710" width="13.7109375" style="2" customWidth="1"/>
    <col min="8711" max="8711" width="10.85546875" style="2" customWidth="1"/>
    <col min="8712" max="8712" width="13.140625" style="2" customWidth="1"/>
    <col min="8713" max="8714" width="11.42578125" style="2" customWidth="1"/>
    <col min="8715" max="8715" width="8.42578125" style="2" customWidth="1"/>
    <col min="8716" max="8716" width="14" style="2" customWidth="1"/>
    <col min="8717" max="8960" width="9.140625" style="2"/>
    <col min="8961" max="8961" width="4.140625" style="2" customWidth="1"/>
    <col min="8962" max="8962" width="6.85546875" style="2" customWidth="1"/>
    <col min="8963" max="8963" width="14.28515625" style="2" customWidth="1"/>
    <col min="8964" max="8964" width="14.42578125" style="2" customWidth="1"/>
    <col min="8965" max="8965" width="17.140625" style="2" customWidth="1"/>
    <col min="8966" max="8966" width="13.7109375" style="2" customWidth="1"/>
    <col min="8967" max="8967" width="10.85546875" style="2" customWidth="1"/>
    <col min="8968" max="8968" width="13.140625" style="2" customWidth="1"/>
    <col min="8969" max="8970" width="11.42578125" style="2" customWidth="1"/>
    <col min="8971" max="8971" width="8.42578125" style="2" customWidth="1"/>
    <col min="8972" max="8972" width="14" style="2" customWidth="1"/>
    <col min="8973" max="9216" width="9.140625" style="2"/>
    <col min="9217" max="9217" width="4.140625" style="2" customWidth="1"/>
    <col min="9218" max="9218" width="6.85546875" style="2" customWidth="1"/>
    <col min="9219" max="9219" width="14.28515625" style="2" customWidth="1"/>
    <col min="9220" max="9220" width="14.42578125" style="2" customWidth="1"/>
    <col min="9221" max="9221" width="17.140625" style="2" customWidth="1"/>
    <col min="9222" max="9222" width="13.7109375" style="2" customWidth="1"/>
    <col min="9223" max="9223" width="10.85546875" style="2" customWidth="1"/>
    <col min="9224" max="9224" width="13.140625" style="2" customWidth="1"/>
    <col min="9225" max="9226" width="11.42578125" style="2" customWidth="1"/>
    <col min="9227" max="9227" width="8.42578125" style="2" customWidth="1"/>
    <col min="9228" max="9228" width="14" style="2" customWidth="1"/>
    <col min="9229" max="9472" width="9.140625" style="2"/>
    <col min="9473" max="9473" width="4.140625" style="2" customWidth="1"/>
    <col min="9474" max="9474" width="6.85546875" style="2" customWidth="1"/>
    <col min="9475" max="9475" width="14.28515625" style="2" customWidth="1"/>
    <col min="9476" max="9476" width="14.42578125" style="2" customWidth="1"/>
    <col min="9477" max="9477" width="17.140625" style="2" customWidth="1"/>
    <col min="9478" max="9478" width="13.7109375" style="2" customWidth="1"/>
    <col min="9479" max="9479" width="10.85546875" style="2" customWidth="1"/>
    <col min="9480" max="9480" width="13.140625" style="2" customWidth="1"/>
    <col min="9481" max="9482" width="11.42578125" style="2" customWidth="1"/>
    <col min="9483" max="9483" width="8.42578125" style="2" customWidth="1"/>
    <col min="9484" max="9484" width="14" style="2" customWidth="1"/>
    <col min="9485" max="9728" width="9.140625" style="2"/>
    <col min="9729" max="9729" width="4.140625" style="2" customWidth="1"/>
    <col min="9730" max="9730" width="6.85546875" style="2" customWidth="1"/>
    <col min="9731" max="9731" width="14.28515625" style="2" customWidth="1"/>
    <col min="9732" max="9732" width="14.42578125" style="2" customWidth="1"/>
    <col min="9733" max="9733" width="17.140625" style="2" customWidth="1"/>
    <col min="9734" max="9734" width="13.7109375" style="2" customWidth="1"/>
    <col min="9735" max="9735" width="10.85546875" style="2" customWidth="1"/>
    <col min="9736" max="9736" width="13.140625" style="2" customWidth="1"/>
    <col min="9737" max="9738" width="11.42578125" style="2" customWidth="1"/>
    <col min="9739" max="9739" width="8.42578125" style="2" customWidth="1"/>
    <col min="9740" max="9740" width="14" style="2" customWidth="1"/>
    <col min="9741" max="9984" width="9.140625" style="2"/>
    <col min="9985" max="9985" width="4.140625" style="2" customWidth="1"/>
    <col min="9986" max="9986" width="6.85546875" style="2" customWidth="1"/>
    <col min="9987" max="9987" width="14.28515625" style="2" customWidth="1"/>
    <col min="9988" max="9988" width="14.42578125" style="2" customWidth="1"/>
    <col min="9989" max="9989" width="17.140625" style="2" customWidth="1"/>
    <col min="9990" max="9990" width="13.7109375" style="2" customWidth="1"/>
    <col min="9991" max="9991" width="10.85546875" style="2" customWidth="1"/>
    <col min="9992" max="9992" width="13.140625" style="2" customWidth="1"/>
    <col min="9993" max="9994" width="11.42578125" style="2" customWidth="1"/>
    <col min="9995" max="9995" width="8.42578125" style="2" customWidth="1"/>
    <col min="9996" max="9996" width="14" style="2" customWidth="1"/>
    <col min="9997" max="10240" width="9.140625" style="2"/>
    <col min="10241" max="10241" width="4.140625" style="2" customWidth="1"/>
    <col min="10242" max="10242" width="6.85546875" style="2" customWidth="1"/>
    <col min="10243" max="10243" width="14.28515625" style="2" customWidth="1"/>
    <col min="10244" max="10244" width="14.42578125" style="2" customWidth="1"/>
    <col min="10245" max="10245" width="17.140625" style="2" customWidth="1"/>
    <col min="10246" max="10246" width="13.7109375" style="2" customWidth="1"/>
    <col min="10247" max="10247" width="10.85546875" style="2" customWidth="1"/>
    <col min="10248" max="10248" width="13.140625" style="2" customWidth="1"/>
    <col min="10249" max="10250" width="11.42578125" style="2" customWidth="1"/>
    <col min="10251" max="10251" width="8.42578125" style="2" customWidth="1"/>
    <col min="10252" max="10252" width="14" style="2" customWidth="1"/>
    <col min="10253" max="10496" width="9.140625" style="2"/>
    <col min="10497" max="10497" width="4.140625" style="2" customWidth="1"/>
    <col min="10498" max="10498" width="6.85546875" style="2" customWidth="1"/>
    <col min="10499" max="10499" width="14.28515625" style="2" customWidth="1"/>
    <col min="10500" max="10500" width="14.42578125" style="2" customWidth="1"/>
    <col min="10501" max="10501" width="17.140625" style="2" customWidth="1"/>
    <col min="10502" max="10502" width="13.7109375" style="2" customWidth="1"/>
    <col min="10503" max="10503" width="10.85546875" style="2" customWidth="1"/>
    <col min="10504" max="10504" width="13.140625" style="2" customWidth="1"/>
    <col min="10505" max="10506" width="11.42578125" style="2" customWidth="1"/>
    <col min="10507" max="10507" width="8.42578125" style="2" customWidth="1"/>
    <col min="10508" max="10508" width="14" style="2" customWidth="1"/>
    <col min="10509" max="10752" width="9.140625" style="2"/>
    <col min="10753" max="10753" width="4.140625" style="2" customWidth="1"/>
    <col min="10754" max="10754" width="6.85546875" style="2" customWidth="1"/>
    <col min="10755" max="10755" width="14.28515625" style="2" customWidth="1"/>
    <col min="10756" max="10756" width="14.42578125" style="2" customWidth="1"/>
    <col min="10757" max="10757" width="17.140625" style="2" customWidth="1"/>
    <col min="10758" max="10758" width="13.7109375" style="2" customWidth="1"/>
    <col min="10759" max="10759" width="10.85546875" style="2" customWidth="1"/>
    <col min="10760" max="10760" width="13.140625" style="2" customWidth="1"/>
    <col min="10761" max="10762" width="11.42578125" style="2" customWidth="1"/>
    <col min="10763" max="10763" width="8.42578125" style="2" customWidth="1"/>
    <col min="10764" max="10764" width="14" style="2" customWidth="1"/>
    <col min="10765" max="11008" width="9.140625" style="2"/>
    <col min="11009" max="11009" width="4.140625" style="2" customWidth="1"/>
    <col min="11010" max="11010" width="6.85546875" style="2" customWidth="1"/>
    <col min="11011" max="11011" width="14.28515625" style="2" customWidth="1"/>
    <col min="11012" max="11012" width="14.42578125" style="2" customWidth="1"/>
    <col min="11013" max="11013" width="17.140625" style="2" customWidth="1"/>
    <col min="11014" max="11014" width="13.7109375" style="2" customWidth="1"/>
    <col min="11015" max="11015" width="10.85546875" style="2" customWidth="1"/>
    <col min="11016" max="11016" width="13.140625" style="2" customWidth="1"/>
    <col min="11017" max="11018" width="11.42578125" style="2" customWidth="1"/>
    <col min="11019" max="11019" width="8.42578125" style="2" customWidth="1"/>
    <col min="11020" max="11020" width="14" style="2" customWidth="1"/>
    <col min="11021" max="11264" width="9.140625" style="2"/>
    <col min="11265" max="11265" width="4.140625" style="2" customWidth="1"/>
    <col min="11266" max="11266" width="6.85546875" style="2" customWidth="1"/>
    <col min="11267" max="11267" width="14.28515625" style="2" customWidth="1"/>
    <col min="11268" max="11268" width="14.42578125" style="2" customWidth="1"/>
    <col min="11269" max="11269" width="17.140625" style="2" customWidth="1"/>
    <col min="11270" max="11270" width="13.7109375" style="2" customWidth="1"/>
    <col min="11271" max="11271" width="10.85546875" style="2" customWidth="1"/>
    <col min="11272" max="11272" width="13.140625" style="2" customWidth="1"/>
    <col min="11273" max="11274" width="11.42578125" style="2" customWidth="1"/>
    <col min="11275" max="11275" width="8.42578125" style="2" customWidth="1"/>
    <col min="11276" max="11276" width="14" style="2" customWidth="1"/>
    <col min="11277" max="11520" width="9.140625" style="2"/>
    <col min="11521" max="11521" width="4.140625" style="2" customWidth="1"/>
    <col min="11522" max="11522" width="6.85546875" style="2" customWidth="1"/>
    <col min="11523" max="11523" width="14.28515625" style="2" customWidth="1"/>
    <col min="11524" max="11524" width="14.42578125" style="2" customWidth="1"/>
    <col min="11525" max="11525" width="17.140625" style="2" customWidth="1"/>
    <col min="11526" max="11526" width="13.7109375" style="2" customWidth="1"/>
    <col min="11527" max="11527" width="10.85546875" style="2" customWidth="1"/>
    <col min="11528" max="11528" width="13.140625" style="2" customWidth="1"/>
    <col min="11529" max="11530" width="11.42578125" style="2" customWidth="1"/>
    <col min="11531" max="11531" width="8.42578125" style="2" customWidth="1"/>
    <col min="11532" max="11532" width="14" style="2" customWidth="1"/>
    <col min="11533" max="11776" width="9.140625" style="2"/>
    <col min="11777" max="11777" width="4.140625" style="2" customWidth="1"/>
    <col min="11778" max="11778" width="6.85546875" style="2" customWidth="1"/>
    <col min="11779" max="11779" width="14.28515625" style="2" customWidth="1"/>
    <col min="11780" max="11780" width="14.42578125" style="2" customWidth="1"/>
    <col min="11781" max="11781" width="17.140625" style="2" customWidth="1"/>
    <col min="11782" max="11782" width="13.7109375" style="2" customWidth="1"/>
    <col min="11783" max="11783" width="10.85546875" style="2" customWidth="1"/>
    <col min="11784" max="11784" width="13.140625" style="2" customWidth="1"/>
    <col min="11785" max="11786" width="11.42578125" style="2" customWidth="1"/>
    <col min="11787" max="11787" width="8.42578125" style="2" customWidth="1"/>
    <col min="11788" max="11788" width="14" style="2" customWidth="1"/>
    <col min="11789" max="12032" width="9.140625" style="2"/>
    <col min="12033" max="12033" width="4.140625" style="2" customWidth="1"/>
    <col min="12034" max="12034" width="6.85546875" style="2" customWidth="1"/>
    <col min="12035" max="12035" width="14.28515625" style="2" customWidth="1"/>
    <col min="12036" max="12036" width="14.42578125" style="2" customWidth="1"/>
    <col min="12037" max="12037" width="17.140625" style="2" customWidth="1"/>
    <col min="12038" max="12038" width="13.7109375" style="2" customWidth="1"/>
    <col min="12039" max="12039" width="10.85546875" style="2" customWidth="1"/>
    <col min="12040" max="12040" width="13.140625" style="2" customWidth="1"/>
    <col min="12041" max="12042" width="11.42578125" style="2" customWidth="1"/>
    <col min="12043" max="12043" width="8.42578125" style="2" customWidth="1"/>
    <col min="12044" max="12044" width="14" style="2" customWidth="1"/>
    <col min="12045" max="12288" width="9.140625" style="2"/>
    <col min="12289" max="12289" width="4.140625" style="2" customWidth="1"/>
    <col min="12290" max="12290" width="6.85546875" style="2" customWidth="1"/>
    <col min="12291" max="12291" width="14.28515625" style="2" customWidth="1"/>
    <col min="12292" max="12292" width="14.42578125" style="2" customWidth="1"/>
    <col min="12293" max="12293" width="17.140625" style="2" customWidth="1"/>
    <col min="12294" max="12294" width="13.7109375" style="2" customWidth="1"/>
    <col min="12295" max="12295" width="10.85546875" style="2" customWidth="1"/>
    <col min="12296" max="12296" width="13.140625" style="2" customWidth="1"/>
    <col min="12297" max="12298" width="11.42578125" style="2" customWidth="1"/>
    <col min="12299" max="12299" width="8.42578125" style="2" customWidth="1"/>
    <col min="12300" max="12300" width="14" style="2" customWidth="1"/>
    <col min="12301" max="12544" width="9.140625" style="2"/>
    <col min="12545" max="12545" width="4.140625" style="2" customWidth="1"/>
    <col min="12546" max="12546" width="6.85546875" style="2" customWidth="1"/>
    <col min="12547" max="12547" width="14.28515625" style="2" customWidth="1"/>
    <col min="12548" max="12548" width="14.42578125" style="2" customWidth="1"/>
    <col min="12549" max="12549" width="17.140625" style="2" customWidth="1"/>
    <col min="12550" max="12550" width="13.7109375" style="2" customWidth="1"/>
    <col min="12551" max="12551" width="10.85546875" style="2" customWidth="1"/>
    <col min="12552" max="12552" width="13.140625" style="2" customWidth="1"/>
    <col min="12553" max="12554" width="11.42578125" style="2" customWidth="1"/>
    <col min="12555" max="12555" width="8.42578125" style="2" customWidth="1"/>
    <col min="12556" max="12556" width="14" style="2" customWidth="1"/>
    <col min="12557" max="12800" width="9.140625" style="2"/>
    <col min="12801" max="12801" width="4.140625" style="2" customWidth="1"/>
    <col min="12802" max="12802" width="6.85546875" style="2" customWidth="1"/>
    <col min="12803" max="12803" width="14.28515625" style="2" customWidth="1"/>
    <col min="12804" max="12804" width="14.42578125" style="2" customWidth="1"/>
    <col min="12805" max="12805" width="17.140625" style="2" customWidth="1"/>
    <col min="12806" max="12806" width="13.7109375" style="2" customWidth="1"/>
    <col min="12807" max="12807" width="10.85546875" style="2" customWidth="1"/>
    <col min="12808" max="12808" width="13.140625" style="2" customWidth="1"/>
    <col min="12809" max="12810" width="11.42578125" style="2" customWidth="1"/>
    <col min="12811" max="12811" width="8.42578125" style="2" customWidth="1"/>
    <col min="12812" max="12812" width="14" style="2" customWidth="1"/>
    <col min="12813" max="13056" width="9.140625" style="2"/>
    <col min="13057" max="13057" width="4.140625" style="2" customWidth="1"/>
    <col min="13058" max="13058" width="6.85546875" style="2" customWidth="1"/>
    <col min="13059" max="13059" width="14.28515625" style="2" customWidth="1"/>
    <col min="13060" max="13060" width="14.42578125" style="2" customWidth="1"/>
    <col min="13061" max="13061" width="17.140625" style="2" customWidth="1"/>
    <col min="13062" max="13062" width="13.7109375" style="2" customWidth="1"/>
    <col min="13063" max="13063" width="10.85546875" style="2" customWidth="1"/>
    <col min="13064" max="13064" width="13.140625" style="2" customWidth="1"/>
    <col min="13065" max="13066" width="11.42578125" style="2" customWidth="1"/>
    <col min="13067" max="13067" width="8.42578125" style="2" customWidth="1"/>
    <col min="13068" max="13068" width="14" style="2" customWidth="1"/>
    <col min="13069" max="13312" width="9.140625" style="2"/>
    <col min="13313" max="13313" width="4.140625" style="2" customWidth="1"/>
    <col min="13314" max="13314" width="6.85546875" style="2" customWidth="1"/>
    <col min="13315" max="13315" width="14.28515625" style="2" customWidth="1"/>
    <col min="13316" max="13316" width="14.42578125" style="2" customWidth="1"/>
    <col min="13317" max="13317" width="17.140625" style="2" customWidth="1"/>
    <col min="13318" max="13318" width="13.7109375" style="2" customWidth="1"/>
    <col min="13319" max="13319" width="10.85546875" style="2" customWidth="1"/>
    <col min="13320" max="13320" width="13.140625" style="2" customWidth="1"/>
    <col min="13321" max="13322" width="11.42578125" style="2" customWidth="1"/>
    <col min="13323" max="13323" width="8.42578125" style="2" customWidth="1"/>
    <col min="13324" max="13324" width="14" style="2" customWidth="1"/>
    <col min="13325" max="13568" width="9.140625" style="2"/>
    <col min="13569" max="13569" width="4.140625" style="2" customWidth="1"/>
    <col min="13570" max="13570" width="6.85546875" style="2" customWidth="1"/>
    <col min="13571" max="13571" width="14.28515625" style="2" customWidth="1"/>
    <col min="13572" max="13572" width="14.42578125" style="2" customWidth="1"/>
    <col min="13573" max="13573" width="17.140625" style="2" customWidth="1"/>
    <col min="13574" max="13574" width="13.7109375" style="2" customWidth="1"/>
    <col min="13575" max="13575" width="10.85546875" style="2" customWidth="1"/>
    <col min="13576" max="13576" width="13.140625" style="2" customWidth="1"/>
    <col min="13577" max="13578" width="11.42578125" style="2" customWidth="1"/>
    <col min="13579" max="13579" width="8.42578125" style="2" customWidth="1"/>
    <col min="13580" max="13580" width="14" style="2" customWidth="1"/>
    <col min="13581" max="13824" width="9.140625" style="2"/>
    <col min="13825" max="13825" width="4.140625" style="2" customWidth="1"/>
    <col min="13826" max="13826" width="6.85546875" style="2" customWidth="1"/>
    <col min="13827" max="13827" width="14.28515625" style="2" customWidth="1"/>
    <col min="13828" max="13828" width="14.42578125" style="2" customWidth="1"/>
    <col min="13829" max="13829" width="17.140625" style="2" customWidth="1"/>
    <col min="13830" max="13830" width="13.7109375" style="2" customWidth="1"/>
    <col min="13831" max="13831" width="10.85546875" style="2" customWidth="1"/>
    <col min="13832" max="13832" width="13.140625" style="2" customWidth="1"/>
    <col min="13833" max="13834" width="11.42578125" style="2" customWidth="1"/>
    <col min="13835" max="13835" width="8.42578125" style="2" customWidth="1"/>
    <col min="13836" max="13836" width="14" style="2" customWidth="1"/>
    <col min="13837" max="14080" width="9.140625" style="2"/>
    <col min="14081" max="14081" width="4.140625" style="2" customWidth="1"/>
    <col min="14082" max="14082" width="6.85546875" style="2" customWidth="1"/>
    <col min="14083" max="14083" width="14.28515625" style="2" customWidth="1"/>
    <col min="14084" max="14084" width="14.42578125" style="2" customWidth="1"/>
    <col min="14085" max="14085" width="17.140625" style="2" customWidth="1"/>
    <col min="14086" max="14086" width="13.7109375" style="2" customWidth="1"/>
    <col min="14087" max="14087" width="10.85546875" style="2" customWidth="1"/>
    <col min="14088" max="14088" width="13.140625" style="2" customWidth="1"/>
    <col min="14089" max="14090" width="11.42578125" style="2" customWidth="1"/>
    <col min="14091" max="14091" width="8.42578125" style="2" customWidth="1"/>
    <col min="14092" max="14092" width="14" style="2" customWidth="1"/>
    <col min="14093" max="14336" width="9.140625" style="2"/>
    <col min="14337" max="14337" width="4.140625" style="2" customWidth="1"/>
    <col min="14338" max="14338" width="6.85546875" style="2" customWidth="1"/>
    <col min="14339" max="14339" width="14.28515625" style="2" customWidth="1"/>
    <col min="14340" max="14340" width="14.42578125" style="2" customWidth="1"/>
    <col min="14341" max="14341" width="17.140625" style="2" customWidth="1"/>
    <col min="14342" max="14342" width="13.7109375" style="2" customWidth="1"/>
    <col min="14343" max="14343" width="10.85546875" style="2" customWidth="1"/>
    <col min="14344" max="14344" width="13.140625" style="2" customWidth="1"/>
    <col min="14345" max="14346" width="11.42578125" style="2" customWidth="1"/>
    <col min="14347" max="14347" width="8.42578125" style="2" customWidth="1"/>
    <col min="14348" max="14348" width="14" style="2" customWidth="1"/>
    <col min="14349" max="14592" width="9.140625" style="2"/>
    <col min="14593" max="14593" width="4.140625" style="2" customWidth="1"/>
    <col min="14594" max="14594" width="6.85546875" style="2" customWidth="1"/>
    <col min="14595" max="14595" width="14.28515625" style="2" customWidth="1"/>
    <col min="14596" max="14596" width="14.42578125" style="2" customWidth="1"/>
    <col min="14597" max="14597" width="17.140625" style="2" customWidth="1"/>
    <col min="14598" max="14598" width="13.7109375" style="2" customWidth="1"/>
    <col min="14599" max="14599" width="10.85546875" style="2" customWidth="1"/>
    <col min="14600" max="14600" width="13.140625" style="2" customWidth="1"/>
    <col min="14601" max="14602" width="11.42578125" style="2" customWidth="1"/>
    <col min="14603" max="14603" width="8.42578125" style="2" customWidth="1"/>
    <col min="14604" max="14604" width="14" style="2" customWidth="1"/>
    <col min="14605" max="14848" width="9.140625" style="2"/>
    <col min="14849" max="14849" width="4.140625" style="2" customWidth="1"/>
    <col min="14850" max="14850" width="6.85546875" style="2" customWidth="1"/>
    <col min="14851" max="14851" width="14.28515625" style="2" customWidth="1"/>
    <col min="14852" max="14852" width="14.42578125" style="2" customWidth="1"/>
    <col min="14853" max="14853" width="17.140625" style="2" customWidth="1"/>
    <col min="14854" max="14854" width="13.7109375" style="2" customWidth="1"/>
    <col min="14855" max="14855" width="10.85546875" style="2" customWidth="1"/>
    <col min="14856" max="14856" width="13.140625" style="2" customWidth="1"/>
    <col min="14857" max="14858" width="11.42578125" style="2" customWidth="1"/>
    <col min="14859" max="14859" width="8.42578125" style="2" customWidth="1"/>
    <col min="14860" max="14860" width="14" style="2" customWidth="1"/>
    <col min="14861" max="15104" width="9.140625" style="2"/>
    <col min="15105" max="15105" width="4.140625" style="2" customWidth="1"/>
    <col min="15106" max="15106" width="6.85546875" style="2" customWidth="1"/>
    <col min="15107" max="15107" width="14.28515625" style="2" customWidth="1"/>
    <col min="15108" max="15108" width="14.42578125" style="2" customWidth="1"/>
    <col min="15109" max="15109" width="17.140625" style="2" customWidth="1"/>
    <col min="15110" max="15110" width="13.7109375" style="2" customWidth="1"/>
    <col min="15111" max="15111" width="10.85546875" style="2" customWidth="1"/>
    <col min="15112" max="15112" width="13.140625" style="2" customWidth="1"/>
    <col min="15113" max="15114" width="11.42578125" style="2" customWidth="1"/>
    <col min="15115" max="15115" width="8.42578125" style="2" customWidth="1"/>
    <col min="15116" max="15116" width="14" style="2" customWidth="1"/>
    <col min="15117" max="15360" width="9.140625" style="2"/>
    <col min="15361" max="15361" width="4.140625" style="2" customWidth="1"/>
    <col min="15362" max="15362" width="6.85546875" style="2" customWidth="1"/>
    <col min="15363" max="15363" width="14.28515625" style="2" customWidth="1"/>
    <col min="15364" max="15364" width="14.42578125" style="2" customWidth="1"/>
    <col min="15365" max="15365" width="17.140625" style="2" customWidth="1"/>
    <col min="15366" max="15366" width="13.7109375" style="2" customWidth="1"/>
    <col min="15367" max="15367" width="10.85546875" style="2" customWidth="1"/>
    <col min="15368" max="15368" width="13.140625" style="2" customWidth="1"/>
    <col min="15369" max="15370" width="11.42578125" style="2" customWidth="1"/>
    <col min="15371" max="15371" width="8.42578125" style="2" customWidth="1"/>
    <col min="15372" max="15372" width="14" style="2" customWidth="1"/>
    <col min="15373" max="15616" width="9.140625" style="2"/>
    <col min="15617" max="15617" width="4.140625" style="2" customWidth="1"/>
    <col min="15618" max="15618" width="6.85546875" style="2" customWidth="1"/>
    <col min="15619" max="15619" width="14.28515625" style="2" customWidth="1"/>
    <col min="15620" max="15620" width="14.42578125" style="2" customWidth="1"/>
    <col min="15621" max="15621" width="17.140625" style="2" customWidth="1"/>
    <col min="15622" max="15622" width="13.7109375" style="2" customWidth="1"/>
    <col min="15623" max="15623" width="10.85546875" style="2" customWidth="1"/>
    <col min="15624" max="15624" width="13.140625" style="2" customWidth="1"/>
    <col min="15625" max="15626" width="11.42578125" style="2" customWidth="1"/>
    <col min="15627" max="15627" width="8.42578125" style="2" customWidth="1"/>
    <col min="15628" max="15628" width="14" style="2" customWidth="1"/>
    <col min="15629" max="15872" width="9.140625" style="2"/>
    <col min="15873" max="15873" width="4.140625" style="2" customWidth="1"/>
    <col min="15874" max="15874" width="6.85546875" style="2" customWidth="1"/>
    <col min="15875" max="15875" width="14.28515625" style="2" customWidth="1"/>
    <col min="15876" max="15876" width="14.42578125" style="2" customWidth="1"/>
    <col min="15877" max="15877" width="17.140625" style="2" customWidth="1"/>
    <col min="15878" max="15878" width="13.7109375" style="2" customWidth="1"/>
    <col min="15879" max="15879" width="10.85546875" style="2" customWidth="1"/>
    <col min="15880" max="15880" width="13.140625" style="2" customWidth="1"/>
    <col min="15881" max="15882" width="11.42578125" style="2" customWidth="1"/>
    <col min="15883" max="15883" width="8.42578125" style="2" customWidth="1"/>
    <col min="15884" max="15884" width="14" style="2" customWidth="1"/>
    <col min="15885" max="16128" width="9.140625" style="2"/>
    <col min="16129" max="16129" width="4.140625" style="2" customWidth="1"/>
    <col min="16130" max="16130" width="6.85546875" style="2" customWidth="1"/>
    <col min="16131" max="16131" width="14.28515625" style="2" customWidth="1"/>
    <col min="16132" max="16132" width="14.42578125" style="2" customWidth="1"/>
    <col min="16133" max="16133" width="17.140625" style="2" customWidth="1"/>
    <col min="16134" max="16134" width="13.7109375" style="2" customWidth="1"/>
    <col min="16135" max="16135" width="10.85546875" style="2" customWidth="1"/>
    <col min="16136" max="16136" width="13.140625" style="2" customWidth="1"/>
    <col min="16137" max="16138" width="11.42578125" style="2" customWidth="1"/>
    <col min="16139" max="16139" width="8.42578125" style="2" customWidth="1"/>
    <col min="16140" max="16140" width="14" style="2" customWidth="1"/>
    <col min="16141" max="16384" width="9.140625" style="2"/>
  </cols>
  <sheetData>
    <row r="2" spans="1:13" x14ac:dyDescent="0.2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3" x14ac:dyDescent="0.2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3" x14ac:dyDescent="0.2">
      <c r="A4" s="158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3" x14ac:dyDescent="0.2">
      <c r="A5" s="2" t="s">
        <v>3</v>
      </c>
      <c r="B5" s="2"/>
      <c r="D5" s="2"/>
      <c r="E5" s="2"/>
      <c r="H5" s="61"/>
      <c r="I5" s="2"/>
      <c r="J5" s="2"/>
      <c r="K5" s="2"/>
      <c r="L5" s="2" t="s">
        <v>4</v>
      </c>
    </row>
    <row r="6" spans="1:13" x14ac:dyDescent="0.2">
      <c r="A6" s="1"/>
    </row>
    <row r="7" spans="1:13" ht="13.5" x14ac:dyDescent="0.25">
      <c r="A7" s="159" t="s">
        <v>374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</row>
    <row r="8" spans="1:13" ht="13.5" x14ac:dyDescent="0.25">
      <c r="A8" s="7"/>
      <c r="B8" s="7"/>
      <c r="C8" s="7"/>
      <c r="D8" s="7"/>
      <c r="E8" s="7"/>
      <c r="F8" s="7"/>
      <c r="G8" s="7"/>
      <c r="H8" s="120"/>
      <c r="I8" s="7"/>
      <c r="J8" s="7"/>
      <c r="K8" s="7"/>
      <c r="L8" s="7"/>
    </row>
    <row r="9" spans="1:13" ht="13.5" x14ac:dyDescent="0.25">
      <c r="A9" s="7"/>
      <c r="B9" s="7"/>
      <c r="C9" s="7"/>
      <c r="D9" s="7"/>
      <c r="E9" s="7"/>
      <c r="F9" s="7"/>
      <c r="G9" s="7"/>
      <c r="H9" s="120"/>
      <c r="I9" s="7"/>
      <c r="J9" s="7"/>
      <c r="K9" s="7"/>
      <c r="L9" s="7"/>
    </row>
    <row r="10" spans="1:13" ht="13.5" x14ac:dyDescent="0.2">
      <c r="A10" s="160" t="s">
        <v>5</v>
      </c>
      <c r="B10" s="162" t="s">
        <v>6</v>
      </c>
      <c r="C10" s="160" t="s">
        <v>7</v>
      </c>
      <c r="D10" s="164" t="s">
        <v>375</v>
      </c>
      <c r="E10" s="164"/>
      <c r="F10" s="164"/>
      <c r="G10" s="164"/>
      <c r="H10" s="164"/>
      <c r="I10" s="164"/>
      <c r="J10" s="164"/>
      <c r="K10" s="164"/>
      <c r="L10" s="164"/>
    </row>
    <row r="11" spans="1:13" x14ac:dyDescent="0.2">
      <c r="A11" s="161"/>
      <c r="B11" s="163"/>
      <c r="C11" s="160"/>
      <c r="D11" s="160" t="s">
        <v>8</v>
      </c>
      <c r="E11" s="160" t="s">
        <v>9</v>
      </c>
      <c r="F11" s="160" t="s">
        <v>10</v>
      </c>
      <c r="G11" s="171" t="s">
        <v>11</v>
      </c>
      <c r="H11" s="172" t="s">
        <v>12</v>
      </c>
      <c r="I11" s="173" t="s">
        <v>13</v>
      </c>
      <c r="J11" s="173" t="s">
        <v>14</v>
      </c>
      <c r="K11" s="174" t="s">
        <v>15</v>
      </c>
      <c r="L11" s="160" t="s">
        <v>16</v>
      </c>
      <c r="M11" s="2" t="s">
        <v>17</v>
      </c>
    </row>
    <row r="12" spans="1:13" x14ac:dyDescent="0.2">
      <c r="A12" s="161"/>
      <c r="B12" s="163"/>
      <c r="C12" s="160"/>
      <c r="D12" s="160"/>
      <c r="E12" s="160"/>
      <c r="F12" s="160"/>
      <c r="G12" s="171"/>
      <c r="H12" s="172"/>
      <c r="I12" s="173"/>
      <c r="J12" s="173"/>
      <c r="K12" s="174"/>
      <c r="L12" s="167"/>
    </row>
    <row r="13" spans="1:13" ht="52.5" customHeight="1" x14ac:dyDescent="0.2">
      <c r="A13" s="161"/>
      <c r="B13" s="163"/>
      <c r="C13" s="160"/>
      <c r="D13" s="160"/>
      <c r="E13" s="160"/>
      <c r="F13" s="160"/>
      <c r="G13" s="171"/>
      <c r="H13" s="172"/>
      <c r="I13" s="173"/>
      <c r="J13" s="173"/>
      <c r="K13" s="174"/>
      <c r="L13" s="167"/>
    </row>
    <row r="14" spans="1:13" x14ac:dyDescent="0.2">
      <c r="A14" s="13">
        <v>1</v>
      </c>
      <c r="B14" s="14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22">
        <v>8</v>
      </c>
      <c r="I14" s="15">
        <v>9</v>
      </c>
      <c r="J14" s="15">
        <v>10</v>
      </c>
      <c r="K14" s="16">
        <v>11</v>
      </c>
      <c r="L14" s="13">
        <v>12</v>
      </c>
    </row>
    <row r="15" spans="1:13" ht="63.75" x14ac:dyDescent="0.2">
      <c r="A15" s="13">
        <v>1</v>
      </c>
      <c r="B15" s="17" t="s">
        <v>18</v>
      </c>
      <c r="C15" s="8" t="s">
        <v>19</v>
      </c>
      <c r="D15" s="8" t="s">
        <v>20</v>
      </c>
      <c r="E15" s="8" t="s">
        <v>21</v>
      </c>
      <c r="F15" s="8">
        <v>1010001</v>
      </c>
      <c r="G15" s="8">
        <v>1988</v>
      </c>
      <c r="H15" s="123">
        <v>38261422</v>
      </c>
      <c r="I15" s="19">
        <v>26169827.170000002</v>
      </c>
      <c r="J15" s="18">
        <f>H15-I15</f>
        <v>12091594.829999998</v>
      </c>
      <c r="K15" s="11">
        <v>29382</v>
      </c>
      <c r="L15" s="8" t="s">
        <v>22</v>
      </c>
    </row>
    <row r="16" spans="1:13" ht="63.75" x14ac:dyDescent="0.2">
      <c r="A16" s="13">
        <v>2</v>
      </c>
      <c r="B16" s="14" t="s">
        <v>23</v>
      </c>
      <c r="C16" s="8" t="s">
        <v>24</v>
      </c>
      <c r="D16" s="8" t="s">
        <v>25</v>
      </c>
      <c r="E16" s="8" t="s">
        <v>26</v>
      </c>
      <c r="F16" s="8">
        <v>1010002</v>
      </c>
      <c r="G16" s="8">
        <v>1988</v>
      </c>
      <c r="H16" s="123">
        <v>2629814</v>
      </c>
      <c r="I16" s="19">
        <v>2121028.7400000002</v>
      </c>
      <c r="J16" s="18">
        <f>H16-I16</f>
        <v>508785.25999999978</v>
      </c>
      <c r="K16" s="11"/>
      <c r="L16" s="8" t="s">
        <v>27</v>
      </c>
    </row>
    <row r="17" spans="1:12" ht="13.5" x14ac:dyDescent="0.2">
      <c r="A17" s="13"/>
      <c r="B17" s="14"/>
      <c r="C17" s="9" t="s">
        <v>28</v>
      </c>
      <c r="D17" s="9"/>
      <c r="E17" s="9"/>
      <c r="F17" s="9"/>
      <c r="G17" s="9"/>
      <c r="H17" s="124">
        <f>SUM(H15:H16)</f>
        <v>40891236</v>
      </c>
      <c r="I17" s="20">
        <f>SUM(I15:I16)</f>
        <v>28290855.910000004</v>
      </c>
      <c r="J17" s="20">
        <f>SUM(J15:J16)</f>
        <v>12600380.089999998</v>
      </c>
      <c r="K17" s="20">
        <f>SUM(K15:K16)</f>
        <v>29382</v>
      </c>
      <c r="L17" s="8"/>
    </row>
    <row r="18" spans="1:12" ht="102" x14ac:dyDescent="0.2">
      <c r="A18" s="13">
        <v>3</v>
      </c>
      <c r="B18" s="14" t="s">
        <v>29</v>
      </c>
      <c r="C18" s="8" t="s">
        <v>19</v>
      </c>
      <c r="D18" s="8" t="s">
        <v>30</v>
      </c>
      <c r="E18" s="8" t="s">
        <v>31</v>
      </c>
      <c r="F18" s="8" t="s">
        <v>32</v>
      </c>
      <c r="G18" s="8">
        <v>1966</v>
      </c>
      <c r="H18" s="123">
        <v>7429728</v>
      </c>
      <c r="I18" s="10">
        <v>7429728</v>
      </c>
      <c r="J18" s="21">
        <f>H18-I18</f>
        <v>0</v>
      </c>
      <c r="K18" s="11">
        <v>1792.5</v>
      </c>
      <c r="L18" s="8" t="s">
        <v>33</v>
      </c>
    </row>
    <row r="19" spans="1:12" ht="13.5" x14ac:dyDescent="0.2">
      <c r="A19" s="13"/>
      <c r="B19" s="14"/>
      <c r="C19" s="9" t="s">
        <v>28</v>
      </c>
      <c r="D19" s="9"/>
      <c r="E19" s="9"/>
      <c r="F19" s="9"/>
      <c r="G19" s="9"/>
      <c r="H19" s="124">
        <f>SUM(H18)</f>
        <v>7429728</v>
      </c>
      <c r="I19" s="22">
        <f>SUM(I18)</f>
        <v>7429728</v>
      </c>
      <c r="J19" s="20">
        <f>SUM(J18)</f>
        <v>0</v>
      </c>
      <c r="K19" s="20">
        <f>SUM(K18)</f>
        <v>1792.5</v>
      </c>
      <c r="L19" s="8"/>
    </row>
    <row r="20" spans="1:12" ht="102" x14ac:dyDescent="0.2">
      <c r="A20" s="13">
        <v>4</v>
      </c>
      <c r="B20" s="14" t="s">
        <v>34</v>
      </c>
      <c r="C20" s="12" t="s">
        <v>19</v>
      </c>
      <c r="D20" s="8" t="s">
        <v>35</v>
      </c>
      <c r="E20" s="8" t="s">
        <v>36</v>
      </c>
      <c r="F20" s="8">
        <v>10001</v>
      </c>
      <c r="G20" s="8">
        <v>1976</v>
      </c>
      <c r="H20" s="125">
        <v>20021268.18</v>
      </c>
      <c r="I20" s="23">
        <v>19092797.579999998</v>
      </c>
      <c r="J20" s="24">
        <f>H20-I20</f>
        <v>928470.60000000149</v>
      </c>
      <c r="K20" s="11">
        <v>3134.6</v>
      </c>
      <c r="L20" s="8" t="s">
        <v>37</v>
      </c>
    </row>
    <row r="21" spans="1:12" ht="102" x14ac:dyDescent="0.2">
      <c r="A21" s="13">
        <v>5</v>
      </c>
      <c r="B21" s="14" t="s">
        <v>38</v>
      </c>
      <c r="C21" s="8" t="s">
        <v>39</v>
      </c>
      <c r="D21" s="8" t="s">
        <v>40</v>
      </c>
      <c r="E21" s="8" t="s">
        <v>36</v>
      </c>
      <c r="F21" s="25" t="s">
        <v>41</v>
      </c>
      <c r="G21" s="8">
        <v>1989</v>
      </c>
      <c r="H21" s="125">
        <v>11526210.52</v>
      </c>
      <c r="I21" s="10">
        <v>11526210.52</v>
      </c>
      <c r="J21" s="24">
        <f>H21-I21</f>
        <v>0</v>
      </c>
      <c r="K21" s="11">
        <v>1135.9000000000001</v>
      </c>
      <c r="L21" s="8" t="s">
        <v>33</v>
      </c>
    </row>
    <row r="22" spans="1:12" ht="76.5" x14ac:dyDescent="0.2">
      <c r="A22" s="13">
        <v>6</v>
      </c>
      <c r="B22" s="14" t="s">
        <v>42</v>
      </c>
      <c r="C22" s="8" t="s">
        <v>24</v>
      </c>
      <c r="D22" s="8" t="s">
        <v>43</v>
      </c>
      <c r="E22" s="8"/>
      <c r="F22" s="25" t="s">
        <v>44</v>
      </c>
      <c r="G22" s="8">
        <v>1976</v>
      </c>
      <c r="H22" s="125">
        <v>104337.9</v>
      </c>
      <c r="I22" s="10">
        <v>104337.9</v>
      </c>
      <c r="J22" s="24">
        <f>H22-I22</f>
        <v>0</v>
      </c>
      <c r="K22" s="11"/>
      <c r="L22" s="8"/>
    </row>
    <row r="23" spans="1:12" ht="76.5" x14ac:dyDescent="0.2">
      <c r="A23" s="13">
        <v>7</v>
      </c>
      <c r="B23" s="14" t="s">
        <v>45</v>
      </c>
      <c r="C23" s="8" t="s">
        <v>46</v>
      </c>
      <c r="D23" s="8" t="s">
        <v>47</v>
      </c>
      <c r="E23" s="8"/>
      <c r="F23" s="25" t="s">
        <v>48</v>
      </c>
      <c r="G23" s="8">
        <v>1989</v>
      </c>
      <c r="H23" s="125">
        <v>565081.26</v>
      </c>
      <c r="I23" s="10">
        <v>565081.26</v>
      </c>
      <c r="J23" s="24">
        <f>H23-I23</f>
        <v>0</v>
      </c>
      <c r="K23" s="11"/>
      <c r="L23" s="8"/>
    </row>
    <row r="24" spans="1:12" ht="14.25" thickBot="1" x14ac:dyDescent="0.25">
      <c r="A24" s="13"/>
      <c r="B24" s="14"/>
      <c r="C24" s="9" t="s">
        <v>28</v>
      </c>
      <c r="D24" s="9"/>
      <c r="E24" s="9"/>
      <c r="F24" s="26"/>
      <c r="G24" s="9"/>
      <c r="H24" s="126">
        <f>SUM(H20:H23)</f>
        <v>32216897.859999999</v>
      </c>
      <c r="I24" s="27">
        <f>SUM(I20:I23)</f>
        <v>31288427.259999998</v>
      </c>
      <c r="J24" s="22">
        <f>SUM(J20:J23)</f>
        <v>928470.60000000149</v>
      </c>
      <c r="K24" s="20">
        <f>SUM(K20:K23)</f>
        <v>4270.5</v>
      </c>
      <c r="L24" s="8"/>
    </row>
    <row r="25" spans="1:12" s="32" customFormat="1" ht="102.75" thickBot="1" x14ac:dyDescent="0.3">
      <c r="A25" s="13">
        <v>8</v>
      </c>
      <c r="B25" s="14" t="s">
        <v>49</v>
      </c>
      <c r="C25" s="12" t="s">
        <v>50</v>
      </c>
      <c r="D25" s="12" t="s">
        <v>51</v>
      </c>
      <c r="E25" s="12" t="s">
        <v>52</v>
      </c>
      <c r="F25" s="8">
        <v>110000002</v>
      </c>
      <c r="G25" s="28">
        <v>1994</v>
      </c>
      <c r="H25" s="127">
        <v>8485852</v>
      </c>
      <c r="I25" s="30">
        <v>3803402</v>
      </c>
      <c r="J25" s="30">
        <v>4682450</v>
      </c>
      <c r="K25" s="31">
        <v>3731.33</v>
      </c>
      <c r="L25" s="8" t="s">
        <v>37</v>
      </c>
    </row>
    <row r="26" spans="1:12" ht="114.75" customHeight="1" thickBot="1" x14ac:dyDescent="0.25">
      <c r="A26" s="13">
        <v>9</v>
      </c>
      <c r="B26" s="14" t="s">
        <v>53</v>
      </c>
      <c r="C26" s="8" t="s">
        <v>54</v>
      </c>
      <c r="D26" s="33" t="s">
        <v>55</v>
      </c>
      <c r="E26" s="33" t="s">
        <v>56</v>
      </c>
      <c r="F26" s="8">
        <v>110000003</v>
      </c>
      <c r="G26" s="28">
        <v>1989</v>
      </c>
      <c r="H26" s="128">
        <v>3338343</v>
      </c>
      <c r="I26" s="35">
        <v>1690603</v>
      </c>
      <c r="J26" s="35">
        <v>1647740</v>
      </c>
      <c r="K26" s="31">
        <v>1128.5999999999999</v>
      </c>
      <c r="L26" s="8" t="s">
        <v>33</v>
      </c>
    </row>
    <row r="27" spans="1:12" ht="115.5" thickBot="1" x14ac:dyDescent="0.25">
      <c r="A27" s="13">
        <v>10</v>
      </c>
      <c r="B27" s="14" t="s">
        <v>57</v>
      </c>
      <c r="C27" s="8" t="s">
        <v>58</v>
      </c>
      <c r="D27" s="33" t="s">
        <v>59</v>
      </c>
      <c r="E27" s="33" t="s">
        <v>60</v>
      </c>
      <c r="F27" s="8">
        <v>110000004</v>
      </c>
      <c r="G27" s="28">
        <v>1979</v>
      </c>
      <c r="H27" s="128">
        <v>1541489</v>
      </c>
      <c r="I27" s="35">
        <v>1180017.8</v>
      </c>
      <c r="J27" s="35">
        <v>361471.2</v>
      </c>
      <c r="K27" s="31">
        <v>863</v>
      </c>
      <c r="L27" s="8" t="s">
        <v>27</v>
      </c>
    </row>
    <row r="28" spans="1:12" ht="128.25" thickBot="1" x14ac:dyDescent="0.25">
      <c r="A28" s="13">
        <v>11</v>
      </c>
      <c r="B28" s="14" t="s">
        <v>61</v>
      </c>
      <c r="C28" s="8" t="s">
        <v>62</v>
      </c>
      <c r="D28" s="33" t="s">
        <v>63</v>
      </c>
      <c r="E28" s="33" t="s">
        <v>64</v>
      </c>
      <c r="F28" s="8">
        <v>110000005</v>
      </c>
      <c r="G28" s="28">
        <v>1994</v>
      </c>
      <c r="H28" s="128">
        <v>262860</v>
      </c>
      <c r="I28" s="35">
        <v>122351.6</v>
      </c>
      <c r="J28" s="35">
        <v>140508.4</v>
      </c>
      <c r="K28" s="31">
        <v>137</v>
      </c>
      <c r="L28" s="8" t="s">
        <v>27</v>
      </c>
    </row>
    <row r="29" spans="1:12" ht="13.5" x14ac:dyDescent="0.2">
      <c r="A29" s="13"/>
      <c r="B29" s="14"/>
      <c r="C29" s="9" t="s">
        <v>28</v>
      </c>
      <c r="D29" s="36"/>
      <c r="E29" s="36"/>
      <c r="F29" s="9"/>
      <c r="G29" s="9"/>
      <c r="H29" s="129">
        <f>SUM(H25:H28)</f>
        <v>13628544</v>
      </c>
      <c r="I29" s="37">
        <f>SUM(I25:I28)</f>
        <v>6796374.3999999994</v>
      </c>
      <c r="J29" s="37">
        <f>SUM(J25:J28)</f>
        <v>6832169.6000000006</v>
      </c>
      <c r="K29" s="20">
        <f>SUM(K25:K28)</f>
        <v>5859.93</v>
      </c>
      <c r="L29" s="8"/>
    </row>
    <row r="30" spans="1:12" ht="102" x14ac:dyDescent="0.2">
      <c r="A30" s="13">
        <v>12</v>
      </c>
      <c r="B30" s="14" t="s">
        <v>65</v>
      </c>
      <c r="C30" s="8" t="s">
        <v>19</v>
      </c>
      <c r="D30" s="8" t="s">
        <v>66</v>
      </c>
      <c r="E30" s="33" t="s">
        <v>67</v>
      </c>
      <c r="F30" s="8">
        <v>10101001</v>
      </c>
      <c r="G30" s="8">
        <v>2001</v>
      </c>
      <c r="H30" s="130">
        <v>11232678</v>
      </c>
      <c r="I30" s="19">
        <v>4905400</v>
      </c>
      <c r="J30" s="19">
        <f>H30-I30</f>
        <v>6327278</v>
      </c>
      <c r="K30" s="11">
        <v>6280.7</v>
      </c>
      <c r="L30" s="8" t="s">
        <v>22</v>
      </c>
    </row>
    <row r="31" spans="1:12" ht="13.5" x14ac:dyDescent="0.2">
      <c r="A31" s="13"/>
      <c r="B31" s="14"/>
      <c r="C31" s="9" t="s">
        <v>28</v>
      </c>
      <c r="D31" s="8"/>
      <c r="E31" s="33"/>
      <c r="F31" s="8"/>
      <c r="G31" s="8"/>
      <c r="H31" s="131">
        <f>SUM(H30)</f>
        <v>11232678</v>
      </c>
      <c r="I31" s="38">
        <f>SUM(I30)</f>
        <v>4905400</v>
      </c>
      <c r="J31" s="38">
        <f>SUM(J30)</f>
        <v>6327278</v>
      </c>
      <c r="K31" s="38">
        <f>SUM(K30)</f>
        <v>6280.7</v>
      </c>
      <c r="L31" s="8"/>
    </row>
    <row r="32" spans="1:12" ht="153" x14ac:dyDescent="0.2">
      <c r="A32" s="13">
        <v>13</v>
      </c>
      <c r="B32" s="14" t="s">
        <v>68</v>
      </c>
      <c r="C32" s="8" t="s">
        <v>19</v>
      </c>
      <c r="D32" s="8" t="s">
        <v>69</v>
      </c>
      <c r="E32" s="8" t="s">
        <v>70</v>
      </c>
      <c r="F32" s="8">
        <v>1101001000</v>
      </c>
      <c r="G32" s="8">
        <v>1968</v>
      </c>
      <c r="H32" s="121">
        <v>611694</v>
      </c>
      <c r="I32" s="10">
        <v>611694</v>
      </c>
      <c r="J32" s="21">
        <f>H32-I32</f>
        <v>0</v>
      </c>
      <c r="K32" s="11">
        <v>1840.4</v>
      </c>
      <c r="L32" s="8" t="s">
        <v>33</v>
      </c>
    </row>
    <row r="33" spans="1:12" ht="63.75" x14ac:dyDescent="0.2">
      <c r="A33" s="13">
        <v>14</v>
      </c>
      <c r="B33" s="14" t="s">
        <v>71</v>
      </c>
      <c r="C33" s="8" t="s">
        <v>24</v>
      </c>
      <c r="D33" s="8" t="s">
        <v>72</v>
      </c>
      <c r="E33" s="8" t="s">
        <v>73</v>
      </c>
      <c r="F33" s="8"/>
      <c r="G33" s="8">
        <v>1968</v>
      </c>
      <c r="H33" s="121">
        <v>454257</v>
      </c>
      <c r="I33" s="10">
        <v>454257</v>
      </c>
      <c r="J33" s="21">
        <f>H33-I33</f>
        <v>0</v>
      </c>
      <c r="K33" s="11">
        <v>138</v>
      </c>
      <c r="L33" s="8" t="s">
        <v>27</v>
      </c>
    </row>
    <row r="34" spans="1:12" ht="114.75" x14ac:dyDescent="0.2">
      <c r="A34" s="13">
        <v>15</v>
      </c>
      <c r="B34" s="14" t="s">
        <v>65</v>
      </c>
      <c r="C34" s="8" t="s">
        <v>39</v>
      </c>
      <c r="D34" s="8" t="s">
        <v>74</v>
      </c>
      <c r="E34" s="8" t="s">
        <v>75</v>
      </c>
      <c r="F34" s="8">
        <v>101001</v>
      </c>
      <c r="G34" s="8">
        <v>1968</v>
      </c>
      <c r="H34" s="121">
        <v>27689</v>
      </c>
      <c r="I34" s="10">
        <v>27689</v>
      </c>
      <c r="J34" s="21">
        <f>H34-I34</f>
        <v>0</v>
      </c>
      <c r="K34" s="11">
        <v>249.4</v>
      </c>
      <c r="L34" s="8" t="s">
        <v>33</v>
      </c>
    </row>
    <row r="35" spans="1:12" ht="63.75" x14ac:dyDescent="0.2">
      <c r="A35" s="13">
        <v>16</v>
      </c>
      <c r="B35" s="14" t="s">
        <v>76</v>
      </c>
      <c r="C35" s="8" t="s">
        <v>77</v>
      </c>
      <c r="D35" s="8" t="s">
        <v>78</v>
      </c>
      <c r="E35" s="8"/>
      <c r="F35" s="8"/>
      <c r="G35" s="8">
        <v>1968</v>
      </c>
      <c r="H35" s="121">
        <v>5365</v>
      </c>
      <c r="I35" s="10">
        <v>5365</v>
      </c>
      <c r="J35" s="21">
        <f>H35-I35</f>
        <v>0</v>
      </c>
      <c r="K35" s="11"/>
      <c r="L35" s="8"/>
    </row>
    <row r="36" spans="1:12" ht="13.5" x14ac:dyDescent="0.2">
      <c r="A36" s="13"/>
      <c r="B36" s="14"/>
      <c r="C36" s="9" t="s">
        <v>28</v>
      </c>
      <c r="D36" s="8"/>
      <c r="E36" s="8"/>
      <c r="F36" s="8"/>
      <c r="G36" s="8"/>
      <c r="H36" s="124">
        <v>1099005</v>
      </c>
      <c r="I36" s="20">
        <f>SUM(I32:I35)</f>
        <v>1099005</v>
      </c>
      <c r="J36" s="20">
        <f>SUM(J32:J35)</f>
        <v>0</v>
      </c>
      <c r="K36" s="20">
        <f>SUM(K32:K35)</f>
        <v>2227.8000000000002</v>
      </c>
      <c r="L36" s="8"/>
    </row>
    <row r="37" spans="1:12" ht="114.75" x14ac:dyDescent="0.2">
      <c r="A37" s="39">
        <v>17</v>
      </c>
      <c r="B37" s="14" t="s">
        <v>79</v>
      </c>
      <c r="C37" s="8" t="s">
        <v>19</v>
      </c>
      <c r="D37" s="8" t="s">
        <v>80</v>
      </c>
      <c r="E37" s="8" t="s">
        <v>81</v>
      </c>
      <c r="F37" s="25" t="s">
        <v>82</v>
      </c>
      <c r="G37" s="8">
        <v>1978</v>
      </c>
      <c r="H37" s="132">
        <v>16128476</v>
      </c>
      <c r="I37" s="40">
        <v>14629300</v>
      </c>
      <c r="J37" s="41">
        <f t="shared" ref="J37:J42" si="0">H37-I37</f>
        <v>1499176</v>
      </c>
      <c r="K37" s="11">
        <v>2835.8</v>
      </c>
      <c r="L37" s="8" t="s">
        <v>33</v>
      </c>
    </row>
    <row r="38" spans="1:12" ht="114.75" x14ac:dyDescent="0.2">
      <c r="A38" s="13">
        <v>18</v>
      </c>
      <c r="B38" s="14" t="s">
        <v>34</v>
      </c>
      <c r="C38" s="8" t="s">
        <v>39</v>
      </c>
      <c r="D38" s="8" t="s">
        <v>83</v>
      </c>
      <c r="E38" s="8" t="s">
        <v>84</v>
      </c>
      <c r="F38" s="25" t="s">
        <v>85</v>
      </c>
      <c r="G38" s="8">
        <v>1993</v>
      </c>
      <c r="H38" s="132">
        <v>13436270</v>
      </c>
      <c r="I38" s="40">
        <v>7796600</v>
      </c>
      <c r="J38" s="41">
        <f t="shared" si="0"/>
        <v>5639670</v>
      </c>
      <c r="K38" s="11">
        <v>1135.3</v>
      </c>
      <c r="L38" s="8" t="s">
        <v>33</v>
      </c>
    </row>
    <row r="39" spans="1:12" ht="63.75" x14ac:dyDescent="0.2">
      <c r="A39" s="13">
        <v>19</v>
      </c>
      <c r="B39" s="14" t="s">
        <v>86</v>
      </c>
      <c r="C39" s="8" t="s">
        <v>87</v>
      </c>
      <c r="D39" s="8" t="s">
        <v>88</v>
      </c>
      <c r="E39" s="8"/>
      <c r="F39" s="8">
        <v>2</v>
      </c>
      <c r="G39" s="8">
        <v>1978</v>
      </c>
      <c r="H39" s="132">
        <v>202186</v>
      </c>
      <c r="I39" s="40">
        <v>178900</v>
      </c>
      <c r="J39" s="41">
        <f t="shared" si="0"/>
        <v>23286</v>
      </c>
      <c r="K39" s="11">
        <v>72</v>
      </c>
      <c r="L39" s="8"/>
    </row>
    <row r="40" spans="1:12" ht="63.75" x14ac:dyDescent="0.2">
      <c r="A40" s="13">
        <v>20</v>
      </c>
      <c r="B40" s="14" t="s">
        <v>89</v>
      </c>
      <c r="C40" s="8" t="s">
        <v>90</v>
      </c>
      <c r="D40" s="8" t="s">
        <v>88</v>
      </c>
      <c r="E40" s="8"/>
      <c r="F40" s="8">
        <v>3</v>
      </c>
      <c r="G40" s="8">
        <v>1978</v>
      </c>
      <c r="H40" s="132">
        <v>15488</v>
      </c>
      <c r="I40" s="40">
        <v>15488</v>
      </c>
      <c r="J40" s="41">
        <f t="shared" si="0"/>
        <v>0</v>
      </c>
      <c r="K40" s="11"/>
      <c r="L40" s="8"/>
    </row>
    <row r="41" spans="1:12" ht="63.75" x14ac:dyDescent="0.2">
      <c r="A41" s="13">
        <v>21</v>
      </c>
      <c r="B41" s="14"/>
      <c r="C41" s="8" t="s">
        <v>91</v>
      </c>
      <c r="D41" s="8" t="s">
        <v>88</v>
      </c>
      <c r="E41" s="8"/>
      <c r="F41" s="8"/>
      <c r="G41" s="8"/>
      <c r="H41" s="132">
        <v>924097</v>
      </c>
      <c r="I41" s="40">
        <v>429200</v>
      </c>
      <c r="J41" s="41">
        <f t="shared" si="0"/>
        <v>494897</v>
      </c>
      <c r="K41" s="11"/>
      <c r="L41" s="8"/>
    </row>
    <row r="42" spans="1:12" ht="63.75" x14ac:dyDescent="0.2">
      <c r="A42" s="13">
        <v>22</v>
      </c>
      <c r="B42" s="14"/>
      <c r="C42" s="8" t="s">
        <v>92</v>
      </c>
      <c r="D42" s="8" t="s">
        <v>88</v>
      </c>
      <c r="E42" s="8"/>
      <c r="F42" s="8"/>
      <c r="G42" s="8"/>
      <c r="H42" s="132">
        <v>11446</v>
      </c>
      <c r="I42" s="40">
        <v>11446</v>
      </c>
      <c r="J42" s="41">
        <f t="shared" si="0"/>
        <v>0</v>
      </c>
      <c r="K42" s="11"/>
      <c r="L42" s="8"/>
    </row>
    <row r="43" spans="1:12" ht="13.5" x14ac:dyDescent="0.2">
      <c r="A43" s="13"/>
      <c r="B43" s="14"/>
      <c r="C43" s="9" t="s">
        <v>28</v>
      </c>
      <c r="D43" s="8"/>
      <c r="E43" s="8"/>
      <c r="F43" s="8"/>
      <c r="G43" s="8"/>
      <c r="H43" s="124">
        <f>SUM(H37:H42)</f>
        <v>30717963</v>
      </c>
      <c r="I43" s="20">
        <f>SUM(I37:I42)</f>
        <v>23060934</v>
      </c>
      <c r="J43" s="20">
        <f>SUM(J37:J42)</f>
        <v>7657029</v>
      </c>
      <c r="K43" s="20">
        <f>SUM(K37:K42)</f>
        <v>4043.1000000000004</v>
      </c>
      <c r="L43" s="8"/>
    </row>
    <row r="44" spans="1:12" ht="89.25" x14ac:dyDescent="0.2">
      <c r="A44" s="13">
        <v>23</v>
      </c>
      <c r="B44" s="14" t="s">
        <v>93</v>
      </c>
      <c r="C44" s="8" t="s">
        <v>19</v>
      </c>
      <c r="D44" s="8" t="s">
        <v>94</v>
      </c>
      <c r="E44" s="8" t="s">
        <v>95</v>
      </c>
      <c r="F44" s="8">
        <v>10102001</v>
      </c>
      <c r="G44" s="8">
        <v>1969</v>
      </c>
      <c r="H44" s="58">
        <v>47775110</v>
      </c>
      <c r="I44" s="8">
        <v>47775110</v>
      </c>
      <c r="J44" s="19">
        <f>H44-I44</f>
        <v>0</v>
      </c>
      <c r="K44" s="42">
        <v>2614.5</v>
      </c>
      <c r="L44" s="8"/>
    </row>
    <row r="45" spans="1:12" ht="89.25" x14ac:dyDescent="0.2">
      <c r="A45" s="13">
        <v>24</v>
      </c>
      <c r="B45" s="14" t="s">
        <v>96</v>
      </c>
      <c r="C45" s="8" t="s">
        <v>97</v>
      </c>
      <c r="D45" s="8" t="s">
        <v>98</v>
      </c>
      <c r="E45" s="8" t="s">
        <v>99</v>
      </c>
      <c r="F45" s="8">
        <v>10102002</v>
      </c>
      <c r="G45" s="8">
        <v>2008</v>
      </c>
      <c r="H45" s="58">
        <v>31374709.5</v>
      </c>
      <c r="I45" s="23">
        <v>10667391.720000001</v>
      </c>
      <c r="J45" s="19">
        <f>H45-I45</f>
        <v>20707317.780000001</v>
      </c>
      <c r="K45" s="42">
        <v>1117</v>
      </c>
      <c r="L45" s="8"/>
    </row>
    <row r="46" spans="1:12" ht="13.5" x14ac:dyDescent="0.2">
      <c r="A46" s="13"/>
      <c r="B46" s="14"/>
      <c r="C46" s="9" t="s">
        <v>28</v>
      </c>
      <c r="D46" s="8"/>
      <c r="E46" s="8"/>
      <c r="F46" s="8"/>
      <c r="G46" s="8"/>
      <c r="H46" s="133">
        <f>SUM(H44:H45)</f>
        <v>79149819.5</v>
      </c>
      <c r="I46" s="43">
        <f>SUM(I44:I45)</f>
        <v>58442501.719999999</v>
      </c>
      <c r="J46" s="43">
        <f>SUM(J44:J45)</f>
        <v>20707317.780000001</v>
      </c>
      <c r="K46" s="9">
        <f>SUM(K44:K45)</f>
        <v>3731.5</v>
      </c>
      <c r="L46" s="8"/>
    </row>
    <row r="47" spans="1:12" ht="102" x14ac:dyDescent="0.2">
      <c r="A47" s="13">
        <v>25</v>
      </c>
      <c r="B47" s="14" t="s">
        <v>100</v>
      </c>
      <c r="C47" s="8" t="s">
        <v>19</v>
      </c>
      <c r="D47" s="8" t="s">
        <v>101</v>
      </c>
      <c r="E47" s="8" t="s">
        <v>102</v>
      </c>
      <c r="F47" s="25" t="s">
        <v>103</v>
      </c>
      <c r="G47" s="28">
        <v>1978</v>
      </c>
      <c r="H47" s="134">
        <v>2280000</v>
      </c>
      <c r="I47" s="44">
        <v>2081680.8</v>
      </c>
      <c r="J47" s="44">
        <v>198319.2</v>
      </c>
      <c r="K47" s="31">
        <v>1444.9</v>
      </c>
      <c r="L47" s="8" t="s">
        <v>33</v>
      </c>
    </row>
    <row r="48" spans="1:12" ht="102" x14ac:dyDescent="0.2">
      <c r="A48" s="13">
        <v>26</v>
      </c>
      <c r="B48" s="14" t="s">
        <v>104</v>
      </c>
      <c r="C48" s="8" t="s">
        <v>97</v>
      </c>
      <c r="D48" s="45" t="s">
        <v>105</v>
      </c>
      <c r="E48" s="8" t="s">
        <v>106</v>
      </c>
      <c r="F48" s="25" t="s">
        <v>107</v>
      </c>
      <c r="G48" s="28">
        <v>1987</v>
      </c>
      <c r="H48" s="134">
        <v>1405000</v>
      </c>
      <c r="I48" s="44">
        <v>1022850.76</v>
      </c>
      <c r="J48" s="44">
        <v>382149.6</v>
      </c>
      <c r="K48" s="31">
        <v>962.1</v>
      </c>
      <c r="L48" s="8" t="s">
        <v>33</v>
      </c>
    </row>
    <row r="49" spans="1:13" ht="76.5" x14ac:dyDescent="0.2">
      <c r="A49" s="13">
        <v>27</v>
      </c>
      <c r="B49" s="14" t="s">
        <v>108</v>
      </c>
      <c r="C49" s="8" t="s">
        <v>109</v>
      </c>
      <c r="D49" s="8" t="s">
        <v>110</v>
      </c>
      <c r="E49" s="8" t="s">
        <v>111</v>
      </c>
      <c r="F49" s="25" t="s">
        <v>112</v>
      </c>
      <c r="G49" s="28">
        <v>2002</v>
      </c>
      <c r="H49" s="135">
        <v>230000</v>
      </c>
      <c r="I49" s="46">
        <v>230000</v>
      </c>
      <c r="J49" s="46">
        <f>H49-I49</f>
        <v>0</v>
      </c>
      <c r="K49" s="31"/>
      <c r="L49" s="8"/>
      <c r="M49" s="2" t="s">
        <v>113</v>
      </c>
    </row>
    <row r="50" spans="1:13" ht="63.75" x14ac:dyDescent="0.2">
      <c r="A50" s="13">
        <v>28</v>
      </c>
      <c r="B50" s="14" t="s">
        <v>114</v>
      </c>
      <c r="C50" s="8" t="s">
        <v>115</v>
      </c>
      <c r="D50" s="8" t="s">
        <v>116</v>
      </c>
      <c r="E50" s="8" t="s">
        <v>111</v>
      </c>
      <c r="F50" s="25" t="s">
        <v>117</v>
      </c>
      <c r="G50" s="28">
        <v>2002</v>
      </c>
      <c r="H50" s="134">
        <v>180000</v>
      </c>
      <c r="I50" s="44">
        <v>180000</v>
      </c>
      <c r="J50" s="44"/>
      <c r="K50" s="31"/>
      <c r="L50" s="8"/>
    </row>
    <row r="51" spans="1:13" ht="13.5" x14ac:dyDescent="0.2">
      <c r="A51" s="13"/>
      <c r="B51" s="14"/>
      <c r="C51" s="9" t="s">
        <v>28</v>
      </c>
      <c r="D51" s="8"/>
      <c r="E51" s="8"/>
      <c r="F51" s="25"/>
      <c r="G51" s="8"/>
      <c r="H51" s="136">
        <f>SUM(H47:H50)</f>
        <v>4095000</v>
      </c>
      <c r="I51" s="47">
        <f>SUM(I47:I50)</f>
        <v>3514531.56</v>
      </c>
      <c r="J51" s="47">
        <f>SUM(J47:J50)</f>
        <v>580468.80000000005</v>
      </c>
      <c r="K51" s="9">
        <f>SUM(K47:K50)</f>
        <v>2407</v>
      </c>
      <c r="L51" s="8"/>
    </row>
    <row r="52" spans="1:13" ht="89.25" x14ac:dyDescent="0.2">
      <c r="A52" s="13">
        <v>29</v>
      </c>
      <c r="B52" s="14" t="s">
        <v>118</v>
      </c>
      <c r="C52" s="8" t="s">
        <v>19</v>
      </c>
      <c r="D52" s="8" t="s">
        <v>119</v>
      </c>
      <c r="E52" s="8" t="s">
        <v>120</v>
      </c>
      <c r="F52" s="25" t="s">
        <v>121</v>
      </c>
      <c r="G52" s="28">
        <v>1977</v>
      </c>
      <c r="H52" s="137">
        <v>11914284</v>
      </c>
      <c r="I52" s="44">
        <v>10575635.539999999</v>
      </c>
      <c r="J52" s="48">
        <f>H52-I52</f>
        <v>1338648.4600000009</v>
      </c>
      <c r="K52" s="31">
        <v>2414.5</v>
      </c>
      <c r="L52" s="8" t="s">
        <v>33</v>
      </c>
    </row>
    <row r="53" spans="1:13" ht="89.25" x14ac:dyDescent="0.2">
      <c r="A53" s="13">
        <v>30</v>
      </c>
      <c r="B53" s="14" t="s">
        <v>122</v>
      </c>
      <c r="C53" s="8" t="s">
        <v>97</v>
      </c>
      <c r="D53" s="8" t="s">
        <v>119</v>
      </c>
      <c r="E53" s="8" t="s">
        <v>123</v>
      </c>
      <c r="F53" s="25" t="s">
        <v>124</v>
      </c>
      <c r="G53" s="28">
        <v>1984</v>
      </c>
      <c r="H53" s="59">
        <v>3852600</v>
      </c>
      <c r="I53" s="44">
        <v>2835706.64</v>
      </c>
      <c r="J53" s="48">
        <f>H53-I53</f>
        <v>1016893.3599999999</v>
      </c>
      <c r="K53" s="31">
        <v>108.7</v>
      </c>
      <c r="L53" s="8" t="s">
        <v>27</v>
      </c>
    </row>
    <row r="54" spans="1:13" ht="13.5" x14ac:dyDescent="0.2">
      <c r="A54" s="13"/>
      <c r="B54" s="14"/>
      <c r="C54" s="9" t="s">
        <v>28</v>
      </c>
      <c r="D54" s="8"/>
      <c r="E54" s="8"/>
      <c r="F54" s="25"/>
      <c r="G54" s="8"/>
      <c r="H54" s="138">
        <f>SUM(H52:H53)</f>
        <v>15766884</v>
      </c>
      <c r="I54" s="49">
        <f>SUM(I52:I53)</f>
        <v>13411342.18</v>
      </c>
      <c r="J54" s="49">
        <f>SUM(J52:J53)</f>
        <v>2355541.8200000008</v>
      </c>
      <c r="K54" s="9">
        <f>SUM(K52:K53)</f>
        <v>2523.1999999999998</v>
      </c>
      <c r="L54" s="8"/>
    </row>
    <row r="55" spans="1:13" ht="102" customHeight="1" x14ac:dyDescent="0.2">
      <c r="A55" s="13">
        <v>31</v>
      </c>
      <c r="B55" s="14" t="s">
        <v>125</v>
      </c>
      <c r="C55" s="8" t="s">
        <v>19</v>
      </c>
      <c r="D55" s="8" t="s">
        <v>126</v>
      </c>
      <c r="E55" s="8" t="s">
        <v>127</v>
      </c>
      <c r="F55" s="25" t="s">
        <v>82</v>
      </c>
      <c r="G55" s="8">
        <v>1980</v>
      </c>
      <c r="H55" s="121">
        <v>4926180</v>
      </c>
      <c r="I55" s="10">
        <v>4926180</v>
      </c>
      <c r="J55" s="10">
        <f t="shared" ref="J55:J61" si="1">H55-I55</f>
        <v>0</v>
      </c>
      <c r="K55" s="11">
        <v>1892.7</v>
      </c>
      <c r="L55" s="8" t="s">
        <v>33</v>
      </c>
    </row>
    <row r="56" spans="1:13" ht="102" x14ac:dyDescent="0.2">
      <c r="A56" s="13">
        <v>32</v>
      </c>
      <c r="B56" s="14" t="s">
        <v>23</v>
      </c>
      <c r="C56" s="8" t="s">
        <v>97</v>
      </c>
      <c r="D56" s="8" t="s">
        <v>128</v>
      </c>
      <c r="E56" s="8" t="s">
        <v>129</v>
      </c>
      <c r="F56" s="25" t="s">
        <v>130</v>
      </c>
      <c r="G56" s="8">
        <v>1967</v>
      </c>
      <c r="H56" s="121">
        <v>611654</v>
      </c>
      <c r="I56" s="10">
        <v>611654</v>
      </c>
      <c r="J56" s="10">
        <f t="shared" si="1"/>
        <v>0</v>
      </c>
      <c r="K56" s="11">
        <v>225.4</v>
      </c>
      <c r="L56" s="8" t="s">
        <v>27</v>
      </c>
    </row>
    <row r="57" spans="1:13" ht="102" x14ac:dyDescent="0.2">
      <c r="A57" s="13">
        <v>33</v>
      </c>
      <c r="B57" s="14" t="s">
        <v>131</v>
      </c>
      <c r="C57" s="50" t="s">
        <v>91</v>
      </c>
      <c r="D57" s="8" t="s">
        <v>132</v>
      </c>
      <c r="E57" s="8" t="s">
        <v>127</v>
      </c>
      <c r="F57" s="25" t="s">
        <v>133</v>
      </c>
      <c r="G57" s="8">
        <v>1980</v>
      </c>
      <c r="H57" s="121">
        <v>315456</v>
      </c>
      <c r="I57" s="10">
        <v>315456</v>
      </c>
      <c r="J57" s="10">
        <f t="shared" si="1"/>
        <v>0</v>
      </c>
      <c r="K57" s="11">
        <v>185.4</v>
      </c>
      <c r="L57" s="8"/>
    </row>
    <row r="58" spans="1:13" ht="51" x14ac:dyDescent="0.2">
      <c r="A58" s="13">
        <v>34</v>
      </c>
      <c r="B58" s="51"/>
      <c r="C58" s="52" t="s">
        <v>134</v>
      </c>
      <c r="D58" s="8" t="s">
        <v>132</v>
      </c>
      <c r="E58" s="8"/>
      <c r="F58" s="25"/>
      <c r="G58" s="8"/>
      <c r="H58" s="121">
        <v>31889992.600000001</v>
      </c>
      <c r="I58" s="10">
        <v>956699.82</v>
      </c>
      <c r="J58" s="10">
        <f t="shared" si="1"/>
        <v>30933292.780000001</v>
      </c>
      <c r="K58" s="11"/>
      <c r="L58" s="8"/>
    </row>
    <row r="59" spans="1:13" ht="51" x14ac:dyDescent="0.2">
      <c r="A59" s="13">
        <v>35</v>
      </c>
      <c r="B59" s="51"/>
      <c r="C59" s="52" t="s">
        <v>135</v>
      </c>
      <c r="D59" s="8" t="s">
        <v>132</v>
      </c>
      <c r="E59" s="8"/>
      <c r="F59" s="25"/>
      <c r="G59" s="8"/>
      <c r="H59" s="121">
        <v>450299.52</v>
      </c>
      <c r="I59" s="10">
        <v>97565</v>
      </c>
      <c r="J59" s="10">
        <f t="shared" si="1"/>
        <v>352734.52</v>
      </c>
      <c r="K59" s="11"/>
      <c r="L59" s="8"/>
    </row>
    <row r="60" spans="1:13" ht="51" x14ac:dyDescent="0.2">
      <c r="A60" s="13">
        <v>36</v>
      </c>
      <c r="B60" s="51"/>
      <c r="C60" s="52" t="s">
        <v>136</v>
      </c>
      <c r="D60" s="8" t="s">
        <v>132</v>
      </c>
      <c r="E60" s="8"/>
      <c r="F60" s="25"/>
      <c r="G60" s="8"/>
      <c r="H60" s="121">
        <v>494407.2</v>
      </c>
      <c r="I60" s="10">
        <v>24720.3</v>
      </c>
      <c r="J60" s="10">
        <f t="shared" si="1"/>
        <v>469686.9</v>
      </c>
      <c r="K60" s="11"/>
      <c r="L60" s="8"/>
    </row>
    <row r="61" spans="1:13" ht="51" x14ac:dyDescent="0.2">
      <c r="A61" s="13">
        <v>37</v>
      </c>
      <c r="B61" s="51"/>
      <c r="C61" s="53" t="s">
        <v>137</v>
      </c>
      <c r="D61" s="8" t="s">
        <v>132</v>
      </c>
      <c r="E61" s="8"/>
      <c r="F61" s="25"/>
      <c r="G61" s="8"/>
      <c r="H61" s="121">
        <v>1009803.3</v>
      </c>
      <c r="I61" s="10">
        <v>100980.3</v>
      </c>
      <c r="J61" s="10">
        <f t="shared" si="1"/>
        <v>908823</v>
      </c>
      <c r="K61" s="11"/>
      <c r="L61" s="8"/>
    </row>
    <row r="62" spans="1:13" ht="13.5" x14ac:dyDescent="0.2">
      <c r="A62" s="13"/>
      <c r="B62" s="14"/>
      <c r="C62" s="9" t="s">
        <v>28</v>
      </c>
      <c r="D62" s="8"/>
      <c r="E62" s="8"/>
      <c r="F62" s="25"/>
      <c r="G62" s="8"/>
      <c r="H62" s="124">
        <f>SUM(H55:H61)</f>
        <v>39697792.620000005</v>
      </c>
      <c r="I62" s="20">
        <f>SUM(I55:I61)</f>
        <v>7033255.4199999999</v>
      </c>
      <c r="J62" s="20">
        <f>SUM(J55:J61)</f>
        <v>32664537.199999999</v>
      </c>
      <c r="K62" s="20">
        <f>SUM(K55:K61)</f>
        <v>2303.5</v>
      </c>
      <c r="L62" s="8"/>
    </row>
    <row r="63" spans="1:13" ht="89.25" x14ac:dyDescent="0.2">
      <c r="A63" s="13">
        <v>38</v>
      </c>
      <c r="B63" s="14" t="s">
        <v>138</v>
      </c>
      <c r="C63" s="8" t="s">
        <v>19</v>
      </c>
      <c r="D63" s="8" t="s">
        <v>139</v>
      </c>
      <c r="E63" s="8" t="s">
        <v>140</v>
      </c>
      <c r="F63" s="25" t="s">
        <v>103</v>
      </c>
      <c r="G63" s="8">
        <v>2007</v>
      </c>
      <c r="H63" s="121">
        <v>29919000</v>
      </c>
      <c r="I63" s="10">
        <v>14190100</v>
      </c>
      <c r="J63" s="10">
        <f>H63-I63</f>
        <v>15728900</v>
      </c>
      <c r="K63" s="11">
        <v>1934.7</v>
      </c>
      <c r="L63" s="8" t="s">
        <v>33</v>
      </c>
    </row>
    <row r="64" spans="1:13" ht="76.5" x14ac:dyDescent="0.2">
      <c r="A64" s="13">
        <v>39</v>
      </c>
      <c r="B64" s="14" t="s">
        <v>23</v>
      </c>
      <c r="C64" s="8" t="s">
        <v>141</v>
      </c>
      <c r="D64" s="8" t="s">
        <v>142</v>
      </c>
      <c r="E64" s="8"/>
      <c r="F64" s="8">
        <v>101001002</v>
      </c>
      <c r="G64" s="8">
        <v>2007</v>
      </c>
      <c r="H64" s="58">
        <v>3757800</v>
      </c>
      <c r="I64" s="8">
        <v>2386600</v>
      </c>
      <c r="J64" s="10">
        <f>H64-I64</f>
        <v>1371200</v>
      </c>
      <c r="K64" s="11"/>
      <c r="L64" s="8"/>
    </row>
    <row r="65" spans="1:15" ht="76.5" x14ac:dyDescent="0.2">
      <c r="A65" s="13">
        <v>40</v>
      </c>
      <c r="B65" s="14" t="s">
        <v>143</v>
      </c>
      <c r="C65" s="8" t="s">
        <v>144</v>
      </c>
      <c r="D65" s="8" t="s">
        <v>145</v>
      </c>
      <c r="E65" s="8"/>
      <c r="F65" s="8">
        <v>101001003</v>
      </c>
      <c r="G65" s="8">
        <v>2007</v>
      </c>
      <c r="H65" s="58">
        <v>600000</v>
      </c>
      <c r="I65" s="8">
        <v>272200</v>
      </c>
      <c r="J65" s="10">
        <f>H65-I65</f>
        <v>327800</v>
      </c>
      <c r="K65" s="11"/>
      <c r="L65" s="8"/>
    </row>
    <row r="66" spans="1:15" ht="13.5" x14ac:dyDescent="0.2">
      <c r="A66" s="13"/>
      <c r="B66" s="14"/>
      <c r="C66" s="9" t="s">
        <v>28</v>
      </c>
      <c r="D66" s="8"/>
      <c r="E66" s="8"/>
      <c r="F66" s="8"/>
      <c r="G66" s="8"/>
      <c r="H66" s="126">
        <f>SUM(H63:H65)</f>
        <v>34276800</v>
      </c>
      <c r="I66" s="22">
        <f>SUM(I63:I65)</f>
        <v>16848900</v>
      </c>
      <c r="J66" s="22">
        <f>SUM(J63:J65)</f>
        <v>17427900</v>
      </c>
      <c r="K66" s="20">
        <f>SUM(K63:K65)</f>
        <v>1934.7</v>
      </c>
      <c r="L66" s="8"/>
    </row>
    <row r="67" spans="1:15" ht="102" x14ac:dyDescent="0.2">
      <c r="A67" s="13">
        <v>41</v>
      </c>
      <c r="B67" s="14" t="s">
        <v>68</v>
      </c>
      <c r="C67" s="8" t="s">
        <v>19</v>
      </c>
      <c r="D67" s="8" t="s">
        <v>146</v>
      </c>
      <c r="E67" s="8" t="s">
        <v>147</v>
      </c>
      <c r="F67" s="8">
        <v>10101000</v>
      </c>
      <c r="G67" s="28">
        <v>1971</v>
      </c>
      <c r="H67" s="139">
        <v>8351936</v>
      </c>
      <c r="I67" s="54">
        <v>8351936</v>
      </c>
      <c r="J67" s="54">
        <f>H67-I67</f>
        <v>0</v>
      </c>
      <c r="K67" s="31">
        <v>2486.4</v>
      </c>
      <c r="L67" s="8" t="s">
        <v>33</v>
      </c>
    </row>
    <row r="68" spans="1:15" ht="102" x14ac:dyDescent="0.2">
      <c r="A68" s="13">
        <v>42</v>
      </c>
      <c r="B68" s="14" t="s">
        <v>18</v>
      </c>
      <c r="C68" s="8" t="s">
        <v>148</v>
      </c>
      <c r="D68" s="8" t="s">
        <v>149</v>
      </c>
      <c r="E68" s="8" t="s">
        <v>150</v>
      </c>
      <c r="F68" s="8">
        <v>10101001</v>
      </c>
      <c r="G68" s="28">
        <v>1990</v>
      </c>
      <c r="H68" s="140">
        <v>1029799</v>
      </c>
      <c r="I68" s="55">
        <v>558849.1</v>
      </c>
      <c r="J68" s="54">
        <f>H68-I68</f>
        <v>470949.9</v>
      </c>
      <c r="K68" s="31">
        <v>1023.3</v>
      </c>
      <c r="L68" s="8" t="s">
        <v>33</v>
      </c>
    </row>
    <row r="69" spans="1:15" ht="102" x14ac:dyDescent="0.2">
      <c r="A69" s="13">
        <v>43</v>
      </c>
      <c r="B69" s="14" t="s">
        <v>151</v>
      </c>
      <c r="C69" s="8" t="s">
        <v>144</v>
      </c>
      <c r="D69" s="8" t="s">
        <v>149</v>
      </c>
      <c r="E69" s="8"/>
      <c r="F69" s="8">
        <v>10103001</v>
      </c>
      <c r="G69" s="28">
        <v>1990</v>
      </c>
      <c r="H69" s="58">
        <v>260000</v>
      </c>
      <c r="I69" s="8">
        <v>260000</v>
      </c>
      <c r="J69" s="21">
        <f>H69-I69</f>
        <v>0</v>
      </c>
      <c r="K69" s="31"/>
      <c r="L69" s="8"/>
    </row>
    <row r="70" spans="1:15" s="61" customFormat="1" ht="102" x14ac:dyDescent="0.2">
      <c r="A70" s="13">
        <v>44</v>
      </c>
      <c r="B70" s="56" t="s">
        <v>79</v>
      </c>
      <c r="C70" s="57" t="s">
        <v>90</v>
      </c>
      <c r="D70" s="58" t="s">
        <v>149</v>
      </c>
      <c r="E70" s="58"/>
      <c r="F70" s="58">
        <v>10103000</v>
      </c>
      <c r="G70" s="59">
        <v>1990</v>
      </c>
      <c r="H70" s="58">
        <v>24313</v>
      </c>
      <c r="I70" s="8">
        <v>24313</v>
      </c>
      <c r="J70" s="21">
        <f>H70-I70</f>
        <v>0</v>
      </c>
      <c r="K70" s="60"/>
      <c r="L70" s="58"/>
      <c r="O70" s="61" t="s">
        <v>152</v>
      </c>
    </row>
    <row r="71" spans="1:15" s="61" customFormat="1" ht="13.5" x14ac:dyDescent="0.2">
      <c r="A71" s="13"/>
      <c r="B71" s="56"/>
      <c r="C71" s="9" t="s">
        <v>28</v>
      </c>
      <c r="D71" s="58"/>
      <c r="E71" s="58"/>
      <c r="F71" s="58"/>
      <c r="G71" s="58"/>
      <c r="H71" s="141">
        <f>SUM(H67:H70)</f>
        <v>9666048</v>
      </c>
      <c r="I71" s="27">
        <f>SUM(I67:I70)</f>
        <v>9195098.0999999996</v>
      </c>
      <c r="J71" s="27">
        <f>SUM(J67:J70)</f>
        <v>470949.9</v>
      </c>
      <c r="K71" s="20">
        <f>SUM(K67:K70)</f>
        <v>3509.7</v>
      </c>
      <c r="L71" s="58"/>
    </row>
    <row r="72" spans="1:15" ht="89.25" x14ac:dyDescent="0.2">
      <c r="A72" s="13">
        <v>45</v>
      </c>
      <c r="B72" s="14" t="s">
        <v>153</v>
      </c>
      <c r="C72" s="8" t="s">
        <v>19</v>
      </c>
      <c r="D72" s="8" t="s">
        <v>154</v>
      </c>
      <c r="E72" s="12" t="s">
        <v>155</v>
      </c>
      <c r="F72" s="8">
        <v>1360029</v>
      </c>
      <c r="G72" s="28">
        <v>1970</v>
      </c>
      <c r="H72" s="134">
        <v>1529136</v>
      </c>
      <c r="I72" s="44">
        <v>1408939.44</v>
      </c>
      <c r="J72" s="44">
        <f>H72-I72</f>
        <v>120196.56000000006</v>
      </c>
      <c r="K72" s="31">
        <v>1831.6</v>
      </c>
      <c r="L72" s="8" t="s">
        <v>33</v>
      </c>
    </row>
    <row r="73" spans="1:15" ht="89.25" x14ac:dyDescent="0.2">
      <c r="A73" s="13">
        <v>46</v>
      </c>
      <c r="B73" s="14" t="s">
        <v>156</v>
      </c>
      <c r="C73" s="8" t="s">
        <v>97</v>
      </c>
      <c r="D73" s="8" t="s">
        <v>154</v>
      </c>
      <c r="E73" s="12" t="s">
        <v>157</v>
      </c>
      <c r="F73" s="8">
        <v>1360024</v>
      </c>
      <c r="G73" s="28">
        <v>1986</v>
      </c>
      <c r="H73" s="134">
        <v>2786153</v>
      </c>
      <c r="I73" s="62">
        <v>1456837.36</v>
      </c>
      <c r="J73" s="44">
        <f>H73-I73</f>
        <v>1329315.6399999999</v>
      </c>
      <c r="K73" s="31">
        <v>1001.38</v>
      </c>
      <c r="L73" s="8" t="s">
        <v>33</v>
      </c>
    </row>
    <row r="74" spans="1:15" ht="76.5" x14ac:dyDescent="0.2">
      <c r="A74" s="13">
        <v>47</v>
      </c>
      <c r="B74" s="14" t="s">
        <v>158</v>
      </c>
      <c r="C74" s="8" t="s">
        <v>159</v>
      </c>
      <c r="D74" s="8" t="s">
        <v>154</v>
      </c>
      <c r="E74" s="8"/>
      <c r="F74" s="8">
        <v>1360039</v>
      </c>
      <c r="G74" s="28">
        <v>2009</v>
      </c>
      <c r="H74" s="134">
        <v>157040</v>
      </c>
      <c r="I74" s="44">
        <v>38765.800000000003</v>
      </c>
      <c r="J74" s="44">
        <f>H74-I74</f>
        <v>118274.2</v>
      </c>
      <c r="K74" s="31"/>
      <c r="L74" s="8"/>
    </row>
    <row r="75" spans="1:15" ht="76.5" x14ac:dyDescent="0.2">
      <c r="A75" s="13">
        <v>48</v>
      </c>
      <c r="B75" s="14" t="s">
        <v>160</v>
      </c>
      <c r="C75" s="8" t="s">
        <v>159</v>
      </c>
      <c r="D75" s="8" t="s">
        <v>154</v>
      </c>
      <c r="E75" s="8"/>
      <c r="F75" s="8">
        <v>1360040</v>
      </c>
      <c r="G75" s="28">
        <v>2009</v>
      </c>
      <c r="H75" s="134">
        <v>120255</v>
      </c>
      <c r="I75" s="44">
        <v>24270.52</v>
      </c>
      <c r="J75" s="44">
        <f>H75-I75</f>
        <v>95984.48</v>
      </c>
      <c r="K75" s="31"/>
      <c r="L75" s="8"/>
    </row>
    <row r="76" spans="1:15" ht="14.25" thickBot="1" x14ac:dyDescent="0.25">
      <c r="A76" s="13"/>
      <c r="B76" s="14"/>
      <c r="C76" s="9" t="s">
        <v>28</v>
      </c>
      <c r="D76" s="8"/>
      <c r="E76" s="8"/>
      <c r="F76" s="8"/>
      <c r="G76" s="8"/>
      <c r="H76" s="142">
        <f>SUM(H72:H75)</f>
        <v>4592584</v>
      </c>
      <c r="I76" s="63">
        <f>SUM(I72:I75)</f>
        <v>2928813.1199999996</v>
      </c>
      <c r="J76" s="63">
        <f>SUM(J72:J75)</f>
        <v>1663770.88</v>
      </c>
      <c r="K76" s="64">
        <f>SUM(K72:K75)</f>
        <v>2832.98</v>
      </c>
      <c r="L76" s="8"/>
    </row>
    <row r="77" spans="1:15" ht="90" thickBot="1" x14ac:dyDescent="0.25">
      <c r="A77" s="13">
        <v>49</v>
      </c>
      <c r="B77" s="14" t="s">
        <v>161</v>
      </c>
      <c r="C77" s="8" t="s">
        <v>19</v>
      </c>
      <c r="D77" s="8" t="s">
        <v>162</v>
      </c>
      <c r="E77" s="12" t="s">
        <v>163</v>
      </c>
      <c r="F77" s="25" t="s">
        <v>164</v>
      </c>
      <c r="G77" s="8">
        <v>1975</v>
      </c>
      <c r="H77" s="58">
        <v>6009840</v>
      </c>
      <c r="I77" s="65">
        <v>5867789.04</v>
      </c>
      <c r="J77" s="8">
        <f>H77-I77</f>
        <v>142050.95999999996</v>
      </c>
      <c r="K77" s="11">
        <v>2960.06</v>
      </c>
      <c r="L77" s="8" t="s">
        <v>37</v>
      </c>
    </row>
    <row r="78" spans="1:15" ht="90" thickBot="1" x14ac:dyDescent="0.25">
      <c r="A78" s="13">
        <v>50</v>
      </c>
      <c r="B78" s="14" t="s">
        <v>165</v>
      </c>
      <c r="C78" s="8" t="s">
        <v>97</v>
      </c>
      <c r="D78" s="8" t="s">
        <v>166</v>
      </c>
      <c r="E78" s="12" t="s">
        <v>167</v>
      </c>
      <c r="F78" s="25" t="s">
        <v>168</v>
      </c>
      <c r="G78" s="8">
        <v>1992</v>
      </c>
      <c r="H78" s="58">
        <v>7956000</v>
      </c>
      <c r="I78" s="66">
        <v>4981190.4000000004</v>
      </c>
      <c r="J78" s="8">
        <f>H78-I78</f>
        <v>2974809.5999999996</v>
      </c>
      <c r="K78" s="11">
        <v>1098.4000000000001</v>
      </c>
      <c r="L78" s="8" t="s">
        <v>33</v>
      </c>
    </row>
    <row r="79" spans="1:15" ht="13.5" x14ac:dyDescent="0.2">
      <c r="A79" s="13"/>
      <c r="B79" s="14"/>
      <c r="C79" s="9" t="s">
        <v>28</v>
      </c>
      <c r="D79" s="8"/>
      <c r="E79" s="12"/>
      <c r="F79" s="25"/>
      <c r="G79" s="8"/>
      <c r="H79" s="143">
        <f>SUM(H77:H78)</f>
        <v>13965840</v>
      </c>
      <c r="I79" s="9">
        <f>SUM(I77:I78)</f>
        <v>10848979.440000001</v>
      </c>
      <c r="J79" s="9">
        <f>SUM(J77:J78)</f>
        <v>3116860.5599999996</v>
      </c>
      <c r="K79" s="9">
        <f>SUM(K77:K78)</f>
        <v>4058.46</v>
      </c>
      <c r="L79" s="8"/>
    </row>
    <row r="80" spans="1:15" ht="89.25" x14ac:dyDescent="0.2">
      <c r="A80" s="13">
        <v>51</v>
      </c>
      <c r="B80" s="14" t="s">
        <v>169</v>
      </c>
      <c r="C80" s="8" t="s">
        <v>19</v>
      </c>
      <c r="D80" s="8" t="s">
        <v>170</v>
      </c>
      <c r="E80" s="12" t="s">
        <v>171</v>
      </c>
      <c r="F80" s="8">
        <v>110102001</v>
      </c>
      <c r="G80" s="8">
        <v>1985</v>
      </c>
      <c r="H80" s="58">
        <v>13840700</v>
      </c>
      <c r="I80" s="8">
        <v>13840700</v>
      </c>
      <c r="J80" s="8">
        <f>H80-I80</f>
        <v>0</v>
      </c>
      <c r="K80" s="11">
        <v>2442.56</v>
      </c>
      <c r="L80" s="8" t="s">
        <v>33</v>
      </c>
    </row>
    <row r="81" spans="1:12" ht="89.25" x14ac:dyDescent="0.2">
      <c r="A81" s="13">
        <v>52</v>
      </c>
      <c r="B81" s="14" t="s">
        <v>172</v>
      </c>
      <c r="C81" s="8" t="s">
        <v>97</v>
      </c>
      <c r="D81" s="8" t="s">
        <v>170</v>
      </c>
      <c r="E81" s="12" t="s">
        <v>173</v>
      </c>
      <c r="F81" s="8">
        <v>110102002</v>
      </c>
      <c r="G81" s="8">
        <v>1983</v>
      </c>
      <c r="H81" s="58">
        <v>5781800</v>
      </c>
      <c r="I81" s="8">
        <v>5781800</v>
      </c>
      <c r="J81" s="8">
        <f>H81-I81</f>
        <v>0</v>
      </c>
      <c r="K81" s="11">
        <v>1036.71</v>
      </c>
      <c r="L81" s="8" t="s">
        <v>33</v>
      </c>
    </row>
    <row r="82" spans="1:12" ht="51" x14ac:dyDescent="0.2">
      <c r="A82" s="13">
        <v>53</v>
      </c>
      <c r="B82" s="14" t="s">
        <v>151</v>
      </c>
      <c r="C82" s="8" t="s">
        <v>174</v>
      </c>
      <c r="D82" s="8" t="s">
        <v>170</v>
      </c>
      <c r="E82" s="8"/>
      <c r="F82" s="8">
        <v>110103002</v>
      </c>
      <c r="G82" s="8">
        <v>2008</v>
      </c>
      <c r="H82" s="58">
        <v>1112500</v>
      </c>
      <c r="I82" s="8">
        <v>468700</v>
      </c>
      <c r="J82" s="8">
        <f>H82-I82</f>
        <v>643800</v>
      </c>
      <c r="K82" s="11" t="s">
        <v>111</v>
      </c>
      <c r="L82" s="8"/>
    </row>
    <row r="83" spans="1:12" ht="51" x14ac:dyDescent="0.2">
      <c r="A83" s="13">
        <v>54</v>
      </c>
      <c r="B83" s="14" t="s">
        <v>79</v>
      </c>
      <c r="C83" s="8" t="s">
        <v>175</v>
      </c>
      <c r="D83" s="8" t="s">
        <v>176</v>
      </c>
      <c r="E83" s="8"/>
      <c r="F83" s="8">
        <v>110103003</v>
      </c>
      <c r="G83" s="8">
        <v>2008</v>
      </c>
      <c r="H83" s="58">
        <v>685500</v>
      </c>
      <c r="I83" s="8">
        <v>288800</v>
      </c>
      <c r="J83" s="8">
        <f>H83-I83</f>
        <v>396700</v>
      </c>
      <c r="K83" s="11" t="s">
        <v>111</v>
      </c>
      <c r="L83" s="8"/>
    </row>
    <row r="84" spans="1:12" ht="51" x14ac:dyDescent="0.2">
      <c r="A84" s="13">
        <v>55</v>
      </c>
      <c r="B84" s="14" t="s">
        <v>177</v>
      </c>
      <c r="C84" s="8" t="s">
        <v>178</v>
      </c>
      <c r="D84" s="8" t="s">
        <v>179</v>
      </c>
      <c r="E84" s="8"/>
      <c r="F84" s="8">
        <v>110103001</v>
      </c>
      <c r="G84" s="8">
        <v>2004</v>
      </c>
      <c r="H84" s="58">
        <v>158600</v>
      </c>
      <c r="I84" s="8">
        <v>72400</v>
      </c>
      <c r="J84" s="8">
        <f>H84-I84</f>
        <v>86200</v>
      </c>
      <c r="K84" s="11" t="s">
        <v>111</v>
      </c>
      <c r="L84" s="8"/>
    </row>
    <row r="85" spans="1:12" ht="13.5" x14ac:dyDescent="0.2">
      <c r="A85" s="13"/>
      <c r="B85" s="14"/>
      <c r="C85" s="9" t="s">
        <v>28</v>
      </c>
      <c r="D85" s="8"/>
      <c r="E85" s="8"/>
      <c r="F85" s="8"/>
      <c r="G85" s="8"/>
      <c r="H85" s="143">
        <f>SUM(H80:H84)</f>
        <v>21579100</v>
      </c>
      <c r="I85" s="9">
        <f>SUM(I80:I84)</f>
        <v>20452400</v>
      </c>
      <c r="J85" s="9">
        <f>SUM(J80:J84)</f>
        <v>1126700</v>
      </c>
      <c r="K85" s="9">
        <f>SUM(K80:K84)</f>
        <v>3479.27</v>
      </c>
      <c r="L85" s="8"/>
    </row>
    <row r="86" spans="1:12" ht="76.5" x14ac:dyDescent="0.2">
      <c r="A86" s="13">
        <v>56</v>
      </c>
      <c r="B86" s="14" t="s">
        <v>180</v>
      </c>
      <c r="C86" s="8" t="s">
        <v>19</v>
      </c>
      <c r="D86" s="8" t="s">
        <v>181</v>
      </c>
      <c r="E86" s="12" t="s">
        <v>182</v>
      </c>
      <c r="F86" s="8">
        <v>100001</v>
      </c>
      <c r="G86" s="8">
        <v>1983</v>
      </c>
      <c r="H86" s="58">
        <v>1855000</v>
      </c>
      <c r="I86" s="8">
        <v>1419477</v>
      </c>
      <c r="J86" s="18">
        <f>H86-I86</f>
        <v>435523</v>
      </c>
      <c r="K86" s="11">
        <v>5393.7</v>
      </c>
      <c r="L86" s="8" t="s">
        <v>37</v>
      </c>
    </row>
    <row r="87" spans="1:12" ht="13.5" x14ac:dyDescent="0.2">
      <c r="A87" s="13"/>
      <c r="B87" s="14"/>
      <c r="C87" s="9" t="s">
        <v>28</v>
      </c>
      <c r="D87" s="8"/>
      <c r="E87" s="12"/>
      <c r="F87" s="8"/>
      <c r="G87" s="8"/>
      <c r="H87" s="143">
        <f>SUM(H86)</f>
        <v>1855000</v>
      </c>
      <c r="I87" s="9">
        <f>SUM(I86)</f>
        <v>1419477</v>
      </c>
      <c r="J87" s="9">
        <f>SUM(J86)</f>
        <v>435523</v>
      </c>
      <c r="K87" s="9">
        <f>SUM(K86)</f>
        <v>5393.7</v>
      </c>
      <c r="L87" s="8"/>
    </row>
    <row r="88" spans="1:12" ht="153" x14ac:dyDescent="0.2">
      <c r="A88" s="13">
        <v>57</v>
      </c>
      <c r="B88" s="14" t="s">
        <v>29</v>
      </c>
      <c r="C88" s="8" t="s">
        <v>19</v>
      </c>
      <c r="D88" s="8" t="s">
        <v>183</v>
      </c>
      <c r="E88" s="12" t="s">
        <v>184</v>
      </c>
      <c r="F88" s="67" t="s">
        <v>185</v>
      </c>
      <c r="G88" s="67">
        <v>1993</v>
      </c>
      <c r="H88" s="144">
        <v>8757678</v>
      </c>
      <c r="I88" s="8">
        <v>8757678</v>
      </c>
      <c r="J88" s="18">
        <f>H88-I88</f>
        <v>0</v>
      </c>
      <c r="K88" s="11">
        <v>1495.3</v>
      </c>
      <c r="L88" s="8" t="s">
        <v>37</v>
      </c>
    </row>
    <row r="89" spans="1:12" ht="63.75" x14ac:dyDescent="0.2">
      <c r="A89" s="13">
        <v>58</v>
      </c>
      <c r="B89" s="14" t="s">
        <v>53</v>
      </c>
      <c r="C89" s="68" t="s">
        <v>186</v>
      </c>
      <c r="D89" s="8" t="s">
        <v>187</v>
      </c>
      <c r="E89" s="8"/>
      <c r="F89" s="67" t="s">
        <v>188</v>
      </c>
      <c r="G89" s="67">
        <v>1989</v>
      </c>
      <c r="H89" s="144">
        <v>761972</v>
      </c>
      <c r="I89" s="69">
        <v>761972</v>
      </c>
      <c r="J89" s="18">
        <f t="shared" ref="J89:J96" si="2">H89-I89</f>
        <v>0</v>
      </c>
      <c r="K89" s="11">
        <v>241.8</v>
      </c>
      <c r="L89" s="8"/>
    </row>
    <row r="90" spans="1:12" ht="63.75" x14ac:dyDescent="0.2">
      <c r="A90" s="13">
        <v>59</v>
      </c>
      <c r="B90" s="14" t="s">
        <v>57</v>
      </c>
      <c r="C90" s="68" t="s">
        <v>189</v>
      </c>
      <c r="D90" s="8" t="s">
        <v>187</v>
      </c>
      <c r="E90" s="8"/>
      <c r="F90" s="67" t="s">
        <v>190</v>
      </c>
      <c r="G90" s="67">
        <v>1999</v>
      </c>
      <c r="H90" s="144">
        <v>24313</v>
      </c>
      <c r="I90" s="69">
        <v>24313</v>
      </c>
      <c r="J90" s="18">
        <f t="shared" si="2"/>
        <v>0</v>
      </c>
      <c r="K90" s="11"/>
      <c r="L90" s="8"/>
    </row>
    <row r="91" spans="1:12" ht="63.75" x14ac:dyDescent="0.2">
      <c r="A91" s="13">
        <v>60</v>
      </c>
      <c r="B91" s="14" t="s">
        <v>191</v>
      </c>
      <c r="C91" s="68" t="s">
        <v>192</v>
      </c>
      <c r="D91" s="8" t="s">
        <v>187</v>
      </c>
      <c r="E91" s="8"/>
      <c r="F91" s="67" t="s">
        <v>193</v>
      </c>
      <c r="G91" s="67">
        <v>2001</v>
      </c>
      <c r="H91" s="144">
        <v>4147</v>
      </c>
      <c r="I91" s="69">
        <v>4147</v>
      </c>
      <c r="J91" s="18">
        <f t="shared" si="2"/>
        <v>0</v>
      </c>
      <c r="K91" s="11"/>
      <c r="L91" s="8"/>
    </row>
    <row r="92" spans="1:12" ht="63.75" x14ac:dyDescent="0.2">
      <c r="A92" s="13">
        <v>61</v>
      </c>
      <c r="B92" s="14" t="s">
        <v>194</v>
      </c>
      <c r="C92" s="67" t="s">
        <v>195</v>
      </c>
      <c r="D92" s="8" t="s">
        <v>187</v>
      </c>
      <c r="E92" s="8"/>
      <c r="F92" s="67" t="s">
        <v>196</v>
      </c>
      <c r="G92" s="67" t="s">
        <v>197</v>
      </c>
      <c r="H92" s="145">
        <v>3481</v>
      </c>
      <c r="I92" s="69">
        <v>3481</v>
      </c>
      <c r="J92" s="18">
        <f t="shared" si="2"/>
        <v>0</v>
      </c>
      <c r="K92" s="11"/>
      <c r="L92" s="8"/>
    </row>
    <row r="93" spans="1:12" ht="63.75" x14ac:dyDescent="0.2">
      <c r="A93" s="13">
        <v>62</v>
      </c>
      <c r="B93" s="14" t="s">
        <v>198</v>
      </c>
      <c r="C93" s="67" t="s">
        <v>199</v>
      </c>
      <c r="D93" s="8" t="s">
        <v>187</v>
      </c>
      <c r="E93" s="8"/>
      <c r="F93" s="67" t="s">
        <v>200</v>
      </c>
      <c r="G93" s="67" t="s">
        <v>201</v>
      </c>
      <c r="H93" s="145">
        <v>485390</v>
      </c>
      <c r="I93" s="70">
        <v>485390</v>
      </c>
      <c r="J93" s="18">
        <f t="shared" si="2"/>
        <v>0</v>
      </c>
      <c r="K93" s="11"/>
      <c r="L93" s="8"/>
    </row>
    <row r="94" spans="1:12" ht="63.75" x14ac:dyDescent="0.2">
      <c r="A94" s="13">
        <v>63</v>
      </c>
      <c r="B94" s="14" t="s">
        <v>202</v>
      </c>
      <c r="C94" s="67" t="s">
        <v>203</v>
      </c>
      <c r="D94" s="8" t="s">
        <v>187</v>
      </c>
      <c r="E94" s="8"/>
      <c r="F94" s="67" t="s">
        <v>204</v>
      </c>
      <c r="G94" s="67" t="s">
        <v>201</v>
      </c>
      <c r="H94" s="145">
        <v>205140</v>
      </c>
      <c r="I94" s="8">
        <v>126523.44</v>
      </c>
      <c r="J94" s="18">
        <f t="shared" si="2"/>
        <v>78616.56</v>
      </c>
      <c r="K94" s="11"/>
      <c r="L94" s="8"/>
    </row>
    <row r="95" spans="1:12" ht="63.75" x14ac:dyDescent="0.2">
      <c r="A95" s="13">
        <v>64</v>
      </c>
      <c r="B95" s="14" t="s">
        <v>205</v>
      </c>
      <c r="C95" s="67" t="s">
        <v>206</v>
      </c>
      <c r="D95" s="8" t="s">
        <v>187</v>
      </c>
      <c r="E95" s="8"/>
      <c r="F95" s="67" t="s">
        <v>207</v>
      </c>
      <c r="G95" s="67" t="s">
        <v>201</v>
      </c>
      <c r="H95" s="145">
        <v>102570</v>
      </c>
      <c r="I95" s="54">
        <v>102570</v>
      </c>
      <c r="J95" s="18">
        <f>H95-I95</f>
        <v>0</v>
      </c>
      <c r="K95" s="11"/>
      <c r="L95" s="8"/>
    </row>
    <row r="96" spans="1:12" ht="63.75" x14ac:dyDescent="0.2">
      <c r="A96" s="13">
        <v>65</v>
      </c>
      <c r="B96" s="14" t="s">
        <v>208</v>
      </c>
      <c r="C96" s="67" t="s">
        <v>209</v>
      </c>
      <c r="D96" s="8" t="s">
        <v>187</v>
      </c>
      <c r="E96" s="8"/>
      <c r="F96" s="67">
        <v>5</v>
      </c>
      <c r="G96" s="67">
        <v>2019</v>
      </c>
      <c r="H96" s="145">
        <v>50000</v>
      </c>
      <c r="I96" s="54">
        <v>50000</v>
      </c>
      <c r="J96" s="18">
        <f t="shared" si="2"/>
        <v>0</v>
      </c>
      <c r="K96" s="11"/>
      <c r="L96" s="8"/>
    </row>
    <row r="97" spans="1:12" ht="13.5" x14ac:dyDescent="0.2">
      <c r="A97" s="13"/>
      <c r="B97" s="14"/>
      <c r="C97" s="9" t="s">
        <v>28</v>
      </c>
      <c r="D97" s="8"/>
      <c r="E97" s="8"/>
      <c r="F97" s="67"/>
      <c r="G97" s="67"/>
      <c r="H97" s="146">
        <f>SUM(H88:H96)</f>
        <v>10394691</v>
      </c>
      <c r="I97" s="71">
        <f>SUM(I88:I96)</f>
        <v>10316074.439999999</v>
      </c>
      <c r="J97" s="71">
        <f>SUM(J88:J96)</f>
        <v>78616.56</v>
      </c>
      <c r="K97" s="72">
        <f>SUM(K88:K96)</f>
        <v>1737.1</v>
      </c>
      <c r="L97" s="8"/>
    </row>
    <row r="98" spans="1:12" ht="63.75" x14ac:dyDescent="0.2">
      <c r="A98" s="13">
        <v>66</v>
      </c>
      <c r="B98" s="14" t="s">
        <v>210</v>
      </c>
      <c r="C98" s="8" t="s">
        <v>19</v>
      </c>
      <c r="D98" s="8" t="s">
        <v>211</v>
      </c>
      <c r="E98" s="12" t="s">
        <v>212</v>
      </c>
      <c r="F98" s="25" t="s">
        <v>213</v>
      </c>
      <c r="G98" s="8">
        <v>1962</v>
      </c>
      <c r="H98" s="147">
        <v>9893661</v>
      </c>
      <c r="I98" s="8">
        <v>9893661</v>
      </c>
      <c r="J98" s="18">
        <f>H98-I98</f>
        <v>0</v>
      </c>
      <c r="K98" s="11">
        <v>1225.2</v>
      </c>
      <c r="L98" s="8" t="s">
        <v>33</v>
      </c>
    </row>
    <row r="99" spans="1:12" ht="63.75" x14ac:dyDescent="0.2">
      <c r="A99" s="13">
        <v>67</v>
      </c>
      <c r="B99" s="14" t="s">
        <v>214</v>
      </c>
      <c r="C99" s="8" t="s">
        <v>97</v>
      </c>
      <c r="D99" s="8" t="s">
        <v>215</v>
      </c>
      <c r="E99" s="12" t="s">
        <v>212</v>
      </c>
      <c r="F99" s="25" t="s">
        <v>216</v>
      </c>
      <c r="G99" s="8">
        <v>1969</v>
      </c>
      <c r="H99" s="147">
        <v>1231933</v>
      </c>
      <c r="I99" s="8">
        <v>1231933</v>
      </c>
      <c r="J99" s="18">
        <f>H99-I99</f>
        <v>0</v>
      </c>
      <c r="K99" s="11">
        <v>551.4</v>
      </c>
      <c r="L99" s="8"/>
    </row>
    <row r="100" spans="1:12" ht="14.25" thickBot="1" x14ac:dyDescent="0.25">
      <c r="A100" s="13"/>
      <c r="B100" s="14"/>
      <c r="C100" s="9" t="s">
        <v>28</v>
      </c>
      <c r="D100" s="8"/>
      <c r="E100" s="12"/>
      <c r="F100" s="25"/>
      <c r="G100" s="8"/>
      <c r="H100" s="143">
        <f>SUM(H98:H99)</f>
        <v>11125594</v>
      </c>
      <c r="I100" s="9">
        <f>SUM(I98:I99)</f>
        <v>11125594</v>
      </c>
      <c r="J100" s="9">
        <f>SUM(J98:J99)</f>
        <v>0</v>
      </c>
      <c r="K100" s="9">
        <f>SUM(K98:K99)</f>
        <v>1776.6</v>
      </c>
      <c r="L100" s="8"/>
    </row>
    <row r="101" spans="1:12" ht="77.25" thickBot="1" x14ac:dyDescent="0.25">
      <c r="A101" s="13">
        <v>68</v>
      </c>
      <c r="B101" s="14" t="s">
        <v>217</v>
      </c>
      <c r="C101" s="8" t="s">
        <v>19</v>
      </c>
      <c r="D101" s="8" t="s">
        <v>218</v>
      </c>
      <c r="E101" s="12" t="s">
        <v>219</v>
      </c>
      <c r="F101" s="25" t="s">
        <v>220</v>
      </c>
      <c r="G101" s="8">
        <v>1969</v>
      </c>
      <c r="H101" s="58">
        <v>13196166</v>
      </c>
      <c r="I101" s="29">
        <v>13196166</v>
      </c>
      <c r="J101" s="18">
        <f>H101-I101</f>
        <v>0</v>
      </c>
      <c r="K101" s="11">
        <v>11574.5</v>
      </c>
      <c r="L101" s="8" t="s">
        <v>33</v>
      </c>
    </row>
    <row r="102" spans="1:12" ht="90" thickBot="1" x14ac:dyDescent="0.25">
      <c r="A102" s="13">
        <v>69</v>
      </c>
      <c r="B102" s="14" t="s">
        <v>221</v>
      </c>
      <c r="C102" s="8" t="s">
        <v>97</v>
      </c>
      <c r="D102" s="8" t="s">
        <v>222</v>
      </c>
      <c r="E102" s="12" t="s">
        <v>223</v>
      </c>
      <c r="F102" s="25" t="s">
        <v>224</v>
      </c>
      <c r="G102" s="8">
        <v>1988</v>
      </c>
      <c r="H102" s="58">
        <v>10168961</v>
      </c>
      <c r="I102" s="34">
        <v>5923097.2000000002</v>
      </c>
      <c r="J102" s="18">
        <f>H102-I102</f>
        <v>4245863.8</v>
      </c>
      <c r="K102" s="11">
        <v>4200</v>
      </c>
      <c r="L102" s="8" t="s">
        <v>33</v>
      </c>
    </row>
    <row r="103" spans="1:12" ht="64.5" thickBot="1" x14ac:dyDescent="0.25">
      <c r="A103" s="13">
        <v>70</v>
      </c>
      <c r="B103" s="14" t="s">
        <v>225</v>
      </c>
      <c r="C103" s="8" t="s">
        <v>226</v>
      </c>
      <c r="D103" s="8" t="s">
        <v>218</v>
      </c>
      <c r="E103" s="8"/>
      <c r="F103" s="25"/>
      <c r="G103" s="8">
        <v>2013</v>
      </c>
      <c r="H103" s="58">
        <v>79944</v>
      </c>
      <c r="I103" s="66">
        <v>17350.52</v>
      </c>
      <c r="J103" s="18">
        <f>H103-I103</f>
        <v>62593.479999999996</v>
      </c>
      <c r="K103" s="11">
        <v>26.5</v>
      </c>
      <c r="L103" s="8"/>
    </row>
    <row r="104" spans="1:12" ht="90" thickBot="1" x14ac:dyDescent="0.25">
      <c r="A104" s="13">
        <v>71</v>
      </c>
      <c r="B104" s="14" t="s">
        <v>194</v>
      </c>
      <c r="C104" s="8" t="s">
        <v>226</v>
      </c>
      <c r="D104" s="8" t="s">
        <v>222</v>
      </c>
      <c r="E104" s="8"/>
      <c r="F104" s="25"/>
      <c r="G104" s="8">
        <v>2013</v>
      </c>
      <c r="H104" s="58">
        <v>68362.61</v>
      </c>
      <c r="I104" s="66">
        <v>14274.58</v>
      </c>
      <c r="J104" s="18">
        <f>H104-I104</f>
        <v>54088.03</v>
      </c>
      <c r="K104" s="11">
        <v>7.7</v>
      </c>
      <c r="L104" s="8"/>
    </row>
    <row r="105" spans="1:12" ht="13.5" x14ac:dyDescent="0.2">
      <c r="A105" s="13"/>
      <c r="B105" s="14"/>
      <c r="C105" s="9" t="s">
        <v>28</v>
      </c>
      <c r="D105" s="8"/>
      <c r="E105" s="8"/>
      <c r="F105" s="25"/>
      <c r="G105" s="8"/>
      <c r="H105" s="143">
        <f>SUM(H101:H104)</f>
        <v>23513433.609999999</v>
      </c>
      <c r="I105" s="9">
        <f>SUM(I101:I104)</f>
        <v>19150888.299999997</v>
      </c>
      <c r="J105" s="9">
        <f>SUM(J101:J104)</f>
        <v>4362545.3100000005</v>
      </c>
      <c r="K105" s="9">
        <f>SUM(K101:K104)</f>
        <v>15808.7</v>
      </c>
      <c r="L105" s="8"/>
    </row>
    <row r="106" spans="1:12" ht="89.25" x14ac:dyDescent="0.2">
      <c r="A106" s="13">
        <v>72</v>
      </c>
      <c r="B106" s="14" t="s">
        <v>227</v>
      </c>
      <c r="C106" s="8" t="s">
        <v>19</v>
      </c>
      <c r="D106" s="8" t="s">
        <v>228</v>
      </c>
      <c r="E106" s="33" t="s">
        <v>229</v>
      </c>
      <c r="F106" s="25" t="s">
        <v>230</v>
      </c>
      <c r="G106" s="8">
        <v>1980</v>
      </c>
      <c r="H106" s="58">
        <v>9038892</v>
      </c>
      <c r="I106" s="8">
        <v>8341212</v>
      </c>
      <c r="J106" s="18">
        <f>H106-I106</f>
        <v>697680</v>
      </c>
      <c r="K106" s="11">
        <v>1146.0999999999999</v>
      </c>
      <c r="L106" s="8" t="s">
        <v>33</v>
      </c>
    </row>
    <row r="107" spans="1:12" ht="89.25" x14ac:dyDescent="0.2">
      <c r="A107" s="13">
        <v>73</v>
      </c>
      <c r="B107" s="14" t="s">
        <v>231</v>
      </c>
      <c r="C107" s="8" t="s">
        <v>97</v>
      </c>
      <c r="D107" s="8" t="s">
        <v>232</v>
      </c>
      <c r="E107" s="33" t="s">
        <v>233</v>
      </c>
      <c r="F107" s="25" t="s">
        <v>234</v>
      </c>
      <c r="G107" s="8">
        <v>1985</v>
      </c>
      <c r="H107" s="58">
        <v>9371904</v>
      </c>
      <c r="I107" s="8">
        <v>7641496</v>
      </c>
      <c r="J107" s="18">
        <f>H107-I107</f>
        <v>1730408</v>
      </c>
      <c r="K107" s="11">
        <v>964.8</v>
      </c>
      <c r="L107" s="8" t="s">
        <v>33</v>
      </c>
    </row>
    <row r="108" spans="1:12" ht="13.5" x14ac:dyDescent="0.2">
      <c r="A108" s="13"/>
      <c r="B108" s="14"/>
      <c r="C108" s="9" t="s">
        <v>28</v>
      </c>
      <c r="D108" s="8"/>
      <c r="E108" s="33"/>
      <c r="F108" s="25"/>
      <c r="G108" s="8"/>
      <c r="H108" s="143">
        <f>SUM(H106:H107)</f>
        <v>18410796</v>
      </c>
      <c r="I108" s="9">
        <f>SUM(I106:I107)</f>
        <v>15982708</v>
      </c>
      <c r="J108" s="9">
        <f>SUM(J106:J107)</f>
        <v>2428088</v>
      </c>
      <c r="K108" s="9">
        <f>SUM(K106:K107)</f>
        <v>2110.8999999999996</v>
      </c>
      <c r="L108" s="8"/>
    </row>
    <row r="109" spans="1:12" ht="89.25" x14ac:dyDescent="0.2">
      <c r="A109" s="13">
        <v>74</v>
      </c>
      <c r="B109" s="14" t="s">
        <v>235</v>
      </c>
      <c r="C109" s="8" t="s">
        <v>19</v>
      </c>
      <c r="D109" s="8" t="s">
        <v>236</v>
      </c>
      <c r="E109" s="33" t="s">
        <v>237</v>
      </c>
      <c r="F109" s="25" t="s">
        <v>238</v>
      </c>
      <c r="G109" s="8">
        <v>1958</v>
      </c>
      <c r="H109" s="58">
        <v>9493993</v>
      </c>
      <c r="I109" s="8">
        <v>9493993</v>
      </c>
      <c r="J109" s="18">
        <f>H109-I109</f>
        <v>0</v>
      </c>
      <c r="K109" s="11">
        <v>1484</v>
      </c>
      <c r="L109" s="8"/>
    </row>
    <row r="110" spans="1:12" ht="89.25" x14ac:dyDescent="0.2">
      <c r="A110" s="13">
        <v>75</v>
      </c>
      <c r="B110" s="14" t="s">
        <v>239</v>
      </c>
      <c r="C110" s="8" t="s">
        <v>97</v>
      </c>
      <c r="D110" s="8" t="s">
        <v>240</v>
      </c>
      <c r="E110" s="33" t="s">
        <v>241</v>
      </c>
      <c r="F110" s="25" t="s">
        <v>242</v>
      </c>
      <c r="G110" s="8">
        <v>1979</v>
      </c>
      <c r="H110" s="58">
        <v>3986890</v>
      </c>
      <c r="I110" s="8">
        <v>2841483.34</v>
      </c>
      <c r="J110" s="18">
        <f>H110-I110</f>
        <v>1145406.6600000001</v>
      </c>
      <c r="K110" s="11">
        <v>966.8</v>
      </c>
      <c r="L110" s="8"/>
    </row>
    <row r="111" spans="1:12" ht="14.25" thickBot="1" x14ac:dyDescent="0.25">
      <c r="A111" s="13"/>
      <c r="B111" s="14"/>
      <c r="C111" s="9" t="s">
        <v>28</v>
      </c>
      <c r="D111" s="8"/>
      <c r="E111" s="33"/>
      <c r="F111" s="25"/>
      <c r="G111" s="8"/>
      <c r="H111" s="133">
        <f>SUM(H109:H110)</f>
        <v>13480883</v>
      </c>
      <c r="I111" s="43">
        <f>SUM(I109:I110)</f>
        <v>12335476.34</v>
      </c>
      <c r="J111" s="43">
        <f>SUM(J109:J110)</f>
        <v>1145406.6600000001</v>
      </c>
      <c r="K111" s="9">
        <f>SUM(K109:K110)</f>
        <v>2450.8000000000002</v>
      </c>
      <c r="L111" s="8"/>
    </row>
    <row r="112" spans="1:12" ht="90" thickBot="1" x14ac:dyDescent="0.25">
      <c r="A112" s="13">
        <v>76</v>
      </c>
      <c r="B112" s="14" t="s">
        <v>243</v>
      </c>
      <c r="C112" s="8" t="s">
        <v>19</v>
      </c>
      <c r="D112" s="8" t="s">
        <v>244</v>
      </c>
      <c r="E112" s="33" t="s">
        <v>245</v>
      </c>
      <c r="F112" s="8" t="s">
        <v>246</v>
      </c>
      <c r="G112" s="28">
        <v>1986</v>
      </c>
      <c r="H112" s="139">
        <v>2271188</v>
      </c>
      <c r="I112" s="29">
        <v>1492329.88</v>
      </c>
      <c r="J112" s="54">
        <f>H112-I112</f>
        <v>778858.12000000011</v>
      </c>
      <c r="K112" s="31">
        <v>3465</v>
      </c>
      <c r="L112" s="8" t="s">
        <v>247</v>
      </c>
    </row>
    <row r="113" spans="1:12" ht="90" thickBot="1" x14ac:dyDescent="0.25">
      <c r="A113" s="13">
        <v>77</v>
      </c>
      <c r="B113" s="14" t="s">
        <v>248</v>
      </c>
      <c r="C113" s="8" t="s">
        <v>97</v>
      </c>
      <c r="D113" s="8" t="s">
        <v>249</v>
      </c>
      <c r="E113" s="33" t="s">
        <v>250</v>
      </c>
      <c r="F113" s="8" t="s">
        <v>251</v>
      </c>
      <c r="G113" s="28">
        <v>1997</v>
      </c>
      <c r="H113" s="139">
        <v>1369820</v>
      </c>
      <c r="I113" s="34">
        <v>712036.05</v>
      </c>
      <c r="J113" s="54">
        <f>H113-I113</f>
        <v>657783.94999999995</v>
      </c>
      <c r="K113" s="31">
        <v>2064.4</v>
      </c>
      <c r="L113" s="8" t="s">
        <v>252</v>
      </c>
    </row>
    <row r="114" spans="1:12" ht="13.5" x14ac:dyDescent="0.2">
      <c r="A114" s="13"/>
      <c r="B114" s="14"/>
      <c r="C114" s="9" t="s">
        <v>28</v>
      </c>
      <c r="D114" s="8"/>
      <c r="E114" s="33"/>
      <c r="F114" s="8"/>
      <c r="G114" s="8"/>
      <c r="H114" s="138">
        <f>SUM(H112:H113)</f>
        <v>3641008</v>
      </c>
      <c r="I114" s="49">
        <f>SUM(I112:I113)</f>
        <v>2204365.9299999997</v>
      </c>
      <c r="J114" s="49">
        <f>SUM(J112:J113)</f>
        <v>1436642.07</v>
      </c>
      <c r="K114" s="20">
        <f>SUM(K112:K113)</f>
        <v>5529.4</v>
      </c>
      <c r="L114" s="8"/>
    </row>
    <row r="115" spans="1:12" ht="89.25" x14ac:dyDescent="0.2">
      <c r="A115" s="13">
        <v>78</v>
      </c>
      <c r="B115" s="14" t="s">
        <v>253</v>
      </c>
      <c r="C115" s="8" t="s">
        <v>19</v>
      </c>
      <c r="D115" s="8" t="s">
        <v>254</v>
      </c>
      <c r="E115" s="33" t="s">
        <v>255</v>
      </c>
      <c r="F115" s="25" t="s">
        <v>256</v>
      </c>
      <c r="G115" s="8">
        <v>1986</v>
      </c>
      <c r="H115" s="121">
        <v>35679840</v>
      </c>
      <c r="I115" s="10">
        <v>27381067.399999999</v>
      </c>
      <c r="J115" s="10">
        <f t="shared" ref="J115:J123" si="3">H115-I115</f>
        <v>8298772.6000000015</v>
      </c>
      <c r="K115" s="11">
        <v>5421</v>
      </c>
      <c r="L115" s="8" t="s">
        <v>252</v>
      </c>
    </row>
    <row r="116" spans="1:12" ht="89.25" x14ac:dyDescent="0.2">
      <c r="A116" s="13">
        <v>79</v>
      </c>
      <c r="B116" s="14" t="s">
        <v>257</v>
      </c>
      <c r="C116" s="8" t="s">
        <v>258</v>
      </c>
      <c r="D116" s="8" t="s">
        <v>259</v>
      </c>
      <c r="E116" s="33" t="s">
        <v>260</v>
      </c>
      <c r="F116" s="8">
        <v>110000001</v>
      </c>
      <c r="G116" s="8">
        <v>1988</v>
      </c>
      <c r="H116" s="121">
        <v>6948053</v>
      </c>
      <c r="I116" s="10">
        <v>5043411.4000000004</v>
      </c>
      <c r="J116" s="10">
        <f t="shared" si="3"/>
        <v>1904641.5999999996</v>
      </c>
      <c r="K116" s="11">
        <v>1137</v>
      </c>
      <c r="L116" s="8" t="s">
        <v>252</v>
      </c>
    </row>
    <row r="117" spans="1:12" ht="89.25" x14ac:dyDescent="0.2">
      <c r="A117" s="13">
        <v>80</v>
      </c>
      <c r="B117" s="14" t="s">
        <v>248</v>
      </c>
      <c r="C117" s="8" t="s">
        <v>261</v>
      </c>
      <c r="D117" s="8" t="s">
        <v>262</v>
      </c>
      <c r="E117" s="33" t="s">
        <v>263</v>
      </c>
      <c r="F117" s="8">
        <v>110000002</v>
      </c>
      <c r="G117" s="8">
        <v>1988</v>
      </c>
      <c r="H117" s="121">
        <v>68566278.739999995</v>
      </c>
      <c r="I117" s="10">
        <v>28419827.120000001</v>
      </c>
      <c r="J117" s="10">
        <f t="shared" si="3"/>
        <v>40146451.61999999</v>
      </c>
      <c r="K117" s="11">
        <v>2058</v>
      </c>
      <c r="L117" s="8" t="s">
        <v>252</v>
      </c>
    </row>
    <row r="118" spans="1:12" ht="76.5" x14ac:dyDescent="0.2">
      <c r="A118" s="13">
        <v>81</v>
      </c>
      <c r="B118" s="14" t="s">
        <v>264</v>
      </c>
      <c r="C118" s="8" t="s">
        <v>265</v>
      </c>
      <c r="D118" s="8" t="s">
        <v>262</v>
      </c>
      <c r="E118" s="33"/>
      <c r="F118" s="8"/>
      <c r="G118" s="8"/>
      <c r="H118" s="121">
        <v>4113634.2</v>
      </c>
      <c r="I118" s="10">
        <v>1074115.44</v>
      </c>
      <c r="J118" s="10">
        <f t="shared" si="3"/>
        <v>3039518.7600000002</v>
      </c>
      <c r="K118" s="11">
        <v>2058</v>
      </c>
      <c r="L118" s="8" t="s">
        <v>252</v>
      </c>
    </row>
    <row r="119" spans="1:12" ht="165.75" x14ac:dyDescent="0.2">
      <c r="A119" s="13">
        <v>82</v>
      </c>
      <c r="B119" s="14" t="s">
        <v>266</v>
      </c>
      <c r="C119" s="8" t="s">
        <v>19</v>
      </c>
      <c r="D119" s="74" t="s">
        <v>267</v>
      </c>
      <c r="E119" s="33" t="s">
        <v>268</v>
      </c>
      <c r="F119" s="8">
        <v>1010004</v>
      </c>
      <c r="G119" s="8">
        <v>2001</v>
      </c>
      <c r="H119" s="58">
        <v>41370391</v>
      </c>
      <c r="I119" s="8">
        <v>29753574.059999999</v>
      </c>
      <c r="J119" s="19">
        <f t="shared" si="3"/>
        <v>11616816.940000001</v>
      </c>
      <c r="K119" s="11">
        <v>6476.5</v>
      </c>
      <c r="L119" s="8" t="s">
        <v>37</v>
      </c>
    </row>
    <row r="120" spans="1:12" ht="127.5" x14ac:dyDescent="0.2">
      <c r="A120" s="13">
        <v>83</v>
      </c>
      <c r="B120" s="14" t="s">
        <v>93</v>
      </c>
      <c r="C120" s="8" t="s">
        <v>269</v>
      </c>
      <c r="D120" s="75" t="s">
        <v>270</v>
      </c>
      <c r="E120" s="33" t="s">
        <v>271</v>
      </c>
      <c r="F120" s="8" t="s">
        <v>272</v>
      </c>
      <c r="G120" s="8">
        <v>1969</v>
      </c>
      <c r="H120" s="121">
        <v>860000</v>
      </c>
      <c r="I120" s="10">
        <v>860000</v>
      </c>
      <c r="J120" s="21">
        <f t="shared" si="3"/>
        <v>0</v>
      </c>
      <c r="K120" s="42">
        <v>1494.82</v>
      </c>
      <c r="L120" s="8" t="s">
        <v>33</v>
      </c>
    </row>
    <row r="121" spans="1:12" ht="153" x14ac:dyDescent="0.2">
      <c r="A121" s="13">
        <v>84</v>
      </c>
      <c r="B121" s="14" t="s">
        <v>96</v>
      </c>
      <c r="C121" s="8" t="s">
        <v>273</v>
      </c>
      <c r="D121" s="8" t="s">
        <v>274</v>
      </c>
      <c r="E121" s="33" t="s">
        <v>275</v>
      </c>
      <c r="F121" s="8" t="s">
        <v>276</v>
      </c>
      <c r="G121" s="8">
        <v>1998</v>
      </c>
      <c r="H121" s="121">
        <v>450000</v>
      </c>
      <c r="I121" s="10">
        <v>450000</v>
      </c>
      <c r="J121" s="21">
        <f t="shared" si="3"/>
        <v>0</v>
      </c>
      <c r="K121" s="8"/>
      <c r="L121" s="8" t="s">
        <v>27</v>
      </c>
    </row>
    <row r="122" spans="1:12" ht="127.5" x14ac:dyDescent="0.2">
      <c r="A122" s="13">
        <v>85</v>
      </c>
      <c r="B122" s="14" t="s">
        <v>277</v>
      </c>
      <c r="C122" s="8" t="s">
        <v>278</v>
      </c>
      <c r="D122" s="75" t="s">
        <v>279</v>
      </c>
      <c r="E122" s="33" t="s">
        <v>280</v>
      </c>
      <c r="F122" s="8" t="s">
        <v>281</v>
      </c>
      <c r="G122" s="8">
        <v>1982</v>
      </c>
      <c r="H122" s="121">
        <v>201000</v>
      </c>
      <c r="I122" s="10">
        <v>201000</v>
      </c>
      <c r="J122" s="21">
        <f t="shared" si="3"/>
        <v>0</v>
      </c>
      <c r="K122" s="8"/>
      <c r="L122" s="8" t="s">
        <v>27</v>
      </c>
    </row>
    <row r="123" spans="1:12" ht="127.5" x14ac:dyDescent="0.2">
      <c r="A123" s="13">
        <v>86</v>
      </c>
      <c r="B123" s="14" t="s">
        <v>282</v>
      </c>
      <c r="C123" s="8" t="s">
        <v>283</v>
      </c>
      <c r="D123" s="8" t="s">
        <v>284</v>
      </c>
      <c r="E123" s="33" t="s">
        <v>280</v>
      </c>
      <c r="F123" s="8" t="s">
        <v>285</v>
      </c>
      <c r="G123" s="8">
        <v>2010</v>
      </c>
      <c r="H123" s="121">
        <v>495000</v>
      </c>
      <c r="I123" s="10">
        <v>495000</v>
      </c>
      <c r="J123" s="21">
        <f t="shared" si="3"/>
        <v>0</v>
      </c>
      <c r="K123" s="8"/>
      <c r="L123" s="8" t="s">
        <v>27</v>
      </c>
    </row>
    <row r="124" spans="1:12" ht="13.5" x14ac:dyDescent="0.2">
      <c r="A124" s="13"/>
      <c r="B124" s="14"/>
      <c r="C124" s="9" t="s">
        <v>28</v>
      </c>
      <c r="D124" s="8"/>
      <c r="E124" s="33"/>
      <c r="F124" s="8"/>
      <c r="G124" s="8"/>
      <c r="H124" s="124">
        <f>SUM(H115:H123)</f>
        <v>158684196.94</v>
      </c>
      <c r="I124" s="20">
        <f>SUM(I115:I123)</f>
        <v>93677995.420000002</v>
      </c>
      <c r="J124" s="20">
        <f>SUM(J115:J123)</f>
        <v>65006201.519999996</v>
      </c>
      <c r="K124" s="20"/>
      <c r="L124" s="8"/>
    </row>
    <row r="125" spans="1:12" ht="140.25" customHeight="1" x14ac:dyDescent="0.2">
      <c r="A125" s="13">
        <v>87</v>
      </c>
      <c r="B125" s="14" t="s">
        <v>286</v>
      </c>
      <c r="C125" s="8" t="s">
        <v>287</v>
      </c>
      <c r="D125" s="168" t="s">
        <v>288</v>
      </c>
      <c r="E125" s="33" t="s">
        <v>289</v>
      </c>
      <c r="F125" s="25" t="s">
        <v>290</v>
      </c>
      <c r="G125" s="8">
        <v>1988</v>
      </c>
      <c r="H125" s="58">
        <v>10419000</v>
      </c>
      <c r="I125" s="76">
        <v>9102779.2799999993</v>
      </c>
      <c r="J125" s="8">
        <f>H125-I125</f>
        <v>1316220.7200000007</v>
      </c>
      <c r="K125" s="11">
        <v>1523.8</v>
      </c>
      <c r="L125" s="8" t="s">
        <v>37</v>
      </c>
    </row>
    <row r="126" spans="1:12" x14ac:dyDescent="0.2">
      <c r="A126" s="13">
        <v>88</v>
      </c>
      <c r="B126" s="14"/>
      <c r="C126" s="8" t="s">
        <v>291</v>
      </c>
      <c r="D126" s="169"/>
      <c r="E126" s="33"/>
      <c r="F126" s="25"/>
      <c r="G126" s="8"/>
      <c r="H126" s="58">
        <v>2888046.3</v>
      </c>
      <c r="I126" s="78">
        <v>481341</v>
      </c>
      <c r="J126" s="8">
        <f>H126-I126</f>
        <v>2406705.2999999998</v>
      </c>
      <c r="K126" s="11"/>
      <c r="L126" s="8"/>
    </row>
    <row r="127" spans="1:12" ht="13.5" x14ac:dyDescent="0.2">
      <c r="A127" s="13" t="s">
        <v>17</v>
      </c>
      <c r="B127" s="14"/>
      <c r="C127" s="9" t="s">
        <v>28</v>
      </c>
      <c r="D127" s="8"/>
      <c r="E127" s="8"/>
      <c r="F127" s="25"/>
      <c r="G127" s="8"/>
      <c r="H127" s="143">
        <f>SUM(H125:H126)</f>
        <v>13307046.300000001</v>
      </c>
      <c r="I127" s="9">
        <f>SUM(I125:I126)</f>
        <v>9584120.2799999993</v>
      </c>
      <c r="J127" s="9">
        <f>SUM(J125:J126)</f>
        <v>3722926.0200000005</v>
      </c>
      <c r="K127" s="9">
        <f>SUM(K125:K125)</f>
        <v>1523.8</v>
      </c>
      <c r="L127" s="8"/>
    </row>
    <row r="128" spans="1:12" ht="89.25" x14ac:dyDescent="0.2">
      <c r="A128" s="13">
        <v>89</v>
      </c>
      <c r="B128" s="14" t="s">
        <v>292</v>
      </c>
      <c r="C128" s="8" t="s">
        <v>293</v>
      </c>
      <c r="D128" s="8" t="s">
        <v>294</v>
      </c>
      <c r="E128" s="33" t="s">
        <v>295</v>
      </c>
      <c r="F128" s="25" t="s">
        <v>296</v>
      </c>
      <c r="G128" s="8">
        <v>1983</v>
      </c>
      <c r="H128" s="58">
        <v>1248000</v>
      </c>
      <c r="I128" s="8">
        <v>1248000</v>
      </c>
      <c r="J128" s="8">
        <f>H128-I128</f>
        <v>0</v>
      </c>
      <c r="K128" s="11">
        <v>244.4</v>
      </c>
      <c r="L128" s="8" t="s">
        <v>27</v>
      </c>
    </row>
    <row r="129" spans="1:12" ht="51" x14ac:dyDescent="0.2">
      <c r="A129" s="13">
        <v>90</v>
      </c>
      <c r="B129" s="14"/>
      <c r="C129" s="50" t="s">
        <v>297</v>
      </c>
      <c r="D129" s="8" t="s">
        <v>298</v>
      </c>
      <c r="E129" s="33"/>
      <c r="F129" s="79" t="s">
        <v>299</v>
      </c>
      <c r="G129" s="50">
        <v>1957</v>
      </c>
      <c r="H129" s="148">
        <v>9493993</v>
      </c>
      <c r="I129" s="50">
        <v>9493993</v>
      </c>
      <c r="J129" s="50">
        <f>H129-I129</f>
        <v>0</v>
      </c>
      <c r="K129" s="11"/>
      <c r="L129" s="8" t="s">
        <v>300</v>
      </c>
    </row>
    <row r="130" spans="1:12" ht="13.5" x14ac:dyDescent="0.2">
      <c r="A130" s="13"/>
      <c r="B130" s="14"/>
      <c r="C130" s="43" t="s">
        <v>28</v>
      </c>
      <c r="D130" s="8"/>
      <c r="E130" s="33"/>
      <c r="F130" s="79"/>
      <c r="G130" s="50"/>
      <c r="H130" s="133">
        <f>SUM(H128:H129)</f>
        <v>10741993</v>
      </c>
      <c r="I130" s="43">
        <f>SUM(I128:I129)</f>
        <v>10741993</v>
      </c>
      <c r="J130" s="43">
        <f>SUM(J128:J129)</f>
        <v>0</v>
      </c>
      <c r="K130" s="9">
        <f>SUM(K128)</f>
        <v>244.4</v>
      </c>
      <c r="L130" s="8"/>
    </row>
    <row r="131" spans="1:12" ht="25.5" customHeight="1" x14ac:dyDescent="0.2">
      <c r="A131" s="13">
        <v>91</v>
      </c>
      <c r="B131" s="51" t="s">
        <v>257</v>
      </c>
      <c r="C131" s="80" t="s">
        <v>301</v>
      </c>
      <c r="D131" s="160" t="s">
        <v>302</v>
      </c>
      <c r="E131" s="28"/>
      <c r="F131" s="8">
        <v>10110000001</v>
      </c>
      <c r="G131" s="8">
        <v>1971</v>
      </c>
      <c r="H131" s="58">
        <v>483200</v>
      </c>
      <c r="I131" s="8">
        <v>483200</v>
      </c>
      <c r="J131" s="8">
        <v>0</v>
      </c>
      <c r="K131" s="81">
        <v>210</v>
      </c>
      <c r="L131" s="8" t="s">
        <v>27</v>
      </c>
    </row>
    <row r="132" spans="1:12" ht="38.25" x14ac:dyDescent="0.2">
      <c r="A132" s="13">
        <v>92</v>
      </c>
      <c r="B132" s="51" t="s">
        <v>248</v>
      </c>
      <c r="C132" s="80" t="s">
        <v>303</v>
      </c>
      <c r="D132" s="160"/>
      <c r="E132" s="28"/>
      <c r="F132" s="8">
        <v>10110000002</v>
      </c>
      <c r="G132" s="8">
        <v>1971</v>
      </c>
      <c r="H132" s="58">
        <v>135000</v>
      </c>
      <c r="I132" s="8">
        <v>135000</v>
      </c>
      <c r="J132" s="8">
        <v>0</v>
      </c>
      <c r="K132" s="81">
        <v>61.8</v>
      </c>
      <c r="L132" s="8" t="s">
        <v>27</v>
      </c>
    </row>
    <row r="133" spans="1:12" ht="38.25" x14ac:dyDescent="0.2">
      <c r="A133" s="13">
        <v>93</v>
      </c>
      <c r="B133" s="51" t="s">
        <v>264</v>
      </c>
      <c r="C133" s="80" t="s">
        <v>303</v>
      </c>
      <c r="D133" s="160"/>
      <c r="E133" s="28"/>
      <c r="F133" s="8">
        <v>10110000003</v>
      </c>
      <c r="G133" s="8">
        <v>1971</v>
      </c>
      <c r="H133" s="58">
        <v>135000</v>
      </c>
      <c r="I133" s="8">
        <v>135000</v>
      </c>
      <c r="J133" s="8">
        <v>0</v>
      </c>
      <c r="K133" s="81">
        <v>62.1</v>
      </c>
      <c r="L133" s="8" t="s">
        <v>27</v>
      </c>
    </row>
    <row r="134" spans="1:12" ht="38.25" x14ac:dyDescent="0.2">
      <c r="A134" s="13">
        <v>94</v>
      </c>
      <c r="B134" s="51" t="s">
        <v>304</v>
      </c>
      <c r="C134" s="80" t="s">
        <v>303</v>
      </c>
      <c r="D134" s="12"/>
      <c r="E134" s="28"/>
      <c r="F134" s="8">
        <v>10110000004</v>
      </c>
      <c r="G134" s="8">
        <v>1971</v>
      </c>
      <c r="H134" s="58">
        <v>135000</v>
      </c>
      <c r="I134" s="8">
        <v>135000</v>
      </c>
      <c r="J134" s="8">
        <v>0</v>
      </c>
      <c r="K134" s="81">
        <v>57.9</v>
      </c>
      <c r="L134" s="8" t="s">
        <v>27</v>
      </c>
    </row>
    <row r="135" spans="1:12" ht="38.25" customHeight="1" x14ac:dyDescent="0.2">
      <c r="A135" s="13">
        <v>95</v>
      </c>
      <c r="B135" s="51" t="s">
        <v>305</v>
      </c>
      <c r="C135" s="80" t="s">
        <v>303</v>
      </c>
      <c r="D135" s="168" t="s">
        <v>306</v>
      </c>
      <c r="E135" s="28"/>
      <c r="F135" s="8">
        <v>10110000005</v>
      </c>
      <c r="G135" s="8">
        <v>1971</v>
      </c>
      <c r="H135" s="58">
        <v>135000</v>
      </c>
      <c r="I135" s="8">
        <v>135000</v>
      </c>
      <c r="J135" s="8">
        <v>0</v>
      </c>
      <c r="K135" s="81">
        <v>59.3</v>
      </c>
      <c r="L135" s="8" t="s">
        <v>27</v>
      </c>
    </row>
    <row r="136" spans="1:12" ht="38.25" x14ac:dyDescent="0.2">
      <c r="A136" s="13">
        <v>96</v>
      </c>
      <c r="B136" s="51" t="s">
        <v>307</v>
      </c>
      <c r="C136" s="80" t="s">
        <v>303</v>
      </c>
      <c r="D136" s="170"/>
      <c r="E136" s="28"/>
      <c r="F136" s="8">
        <v>10110000006</v>
      </c>
      <c r="G136" s="8">
        <v>1971</v>
      </c>
      <c r="H136" s="58">
        <v>135000</v>
      </c>
      <c r="I136" s="8">
        <v>135000</v>
      </c>
      <c r="J136" s="8">
        <v>0</v>
      </c>
      <c r="K136" s="81">
        <v>61.6</v>
      </c>
      <c r="L136" s="8" t="s">
        <v>27</v>
      </c>
    </row>
    <row r="137" spans="1:12" ht="38.25" x14ac:dyDescent="0.2">
      <c r="A137" s="13">
        <v>97</v>
      </c>
      <c r="B137" s="51" t="s">
        <v>308</v>
      </c>
      <c r="C137" s="80" t="s">
        <v>303</v>
      </c>
      <c r="D137" s="170"/>
      <c r="E137" s="28"/>
      <c r="F137" s="8">
        <v>10110000007</v>
      </c>
      <c r="G137" s="8">
        <v>1971</v>
      </c>
      <c r="H137" s="58">
        <v>135000</v>
      </c>
      <c r="I137" s="8">
        <v>135000</v>
      </c>
      <c r="J137" s="8">
        <v>0</v>
      </c>
      <c r="K137" s="81">
        <v>63.2</v>
      </c>
      <c r="L137" s="8" t="s">
        <v>27</v>
      </c>
    </row>
    <row r="138" spans="1:12" ht="25.5" x14ac:dyDescent="0.2">
      <c r="A138" s="13">
        <v>98</v>
      </c>
      <c r="B138" s="51" t="s">
        <v>309</v>
      </c>
      <c r="C138" s="80" t="s">
        <v>310</v>
      </c>
      <c r="D138" s="170" t="s">
        <v>306</v>
      </c>
      <c r="E138" s="28" t="s">
        <v>17</v>
      </c>
      <c r="F138" s="8">
        <v>10110000008</v>
      </c>
      <c r="G138" s="8">
        <v>1971</v>
      </c>
      <c r="H138" s="58">
        <v>30000</v>
      </c>
      <c r="I138" s="8">
        <v>30000</v>
      </c>
      <c r="J138" s="8">
        <v>0</v>
      </c>
      <c r="K138" s="81">
        <v>62</v>
      </c>
      <c r="L138" s="8" t="s">
        <v>27</v>
      </c>
    </row>
    <row r="139" spans="1:12" ht="25.5" x14ac:dyDescent="0.2">
      <c r="A139" s="13">
        <v>99</v>
      </c>
      <c r="B139" s="51" t="s">
        <v>311</v>
      </c>
      <c r="C139" s="80" t="s">
        <v>310</v>
      </c>
      <c r="D139" s="170"/>
      <c r="E139" s="28"/>
      <c r="F139" s="8">
        <v>10110000009</v>
      </c>
      <c r="G139" s="8">
        <v>1971</v>
      </c>
      <c r="H139" s="58">
        <v>30000</v>
      </c>
      <c r="I139" s="8">
        <v>30000</v>
      </c>
      <c r="J139" s="8">
        <v>0</v>
      </c>
      <c r="K139" s="81">
        <v>62.7</v>
      </c>
      <c r="L139" s="8" t="s">
        <v>27</v>
      </c>
    </row>
    <row r="140" spans="1:12" ht="25.5" x14ac:dyDescent="0.2">
      <c r="A140" s="13">
        <v>100</v>
      </c>
      <c r="B140" s="51" t="s">
        <v>169</v>
      </c>
      <c r="C140" s="80" t="s">
        <v>310</v>
      </c>
      <c r="D140" s="170"/>
      <c r="E140" s="28"/>
      <c r="F140" s="8">
        <v>10110000010</v>
      </c>
      <c r="G140" s="8">
        <v>1971</v>
      </c>
      <c r="H140" s="58">
        <v>30000</v>
      </c>
      <c r="I140" s="8">
        <v>30000</v>
      </c>
      <c r="J140" s="8">
        <v>0</v>
      </c>
      <c r="K140" s="81">
        <v>62.7</v>
      </c>
      <c r="L140" s="8" t="s">
        <v>27</v>
      </c>
    </row>
    <row r="141" spans="1:12" ht="25.5" x14ac:dyDescent="0.2">
      <c r="A141" s="13">
        <v>101</v>
      </c>
      <c r="B141" s="51" t="s">
        <v>312</v>
      </c>
      <c r="C141" s="80" t="s">
        <v>310</v>
      </c>
      <c r="D141" s="170"/>
      <c r="E141" s="28"/>
      <c r="F141" s="8">
        <v>10110000011</v>
      </c>
      <c r="G141" s="8">
        <v>1971</v>
      </c>
      <c r="H141" s="58">
        <v>30000</v>
      </c>
      <c r="I141" s="8">
        <v>30000</v>
      </c>
      <c r="J141" s="8">
        <v>0</v>
      </c>
      <c r="K141" s="81">
        <v>66.2</v>
      </c>
      <c r="L141" s="8" t="s">
        <v>27</v>
      </c>
    </row>
    <row r="142" spans="1:12" ht="25.5" x14ac:dyDescent="0.2">
      <c r="A142" s="13">
        <v>102</v>
      </c>
      <c r="B142" s="51" t="s">
        <v>313</v>
      </c>
      <c r="C142" s="80" t="s">
        <v>310</v>
      </c>
      <c r="D142" s="170"/>
      <c r="E142" s="28"/>
      <c r="F142" s="8">
        <v>10110000012</v>
      </c>
      <c r="G142" s="8">
        <v>1971</v>
      </c>
      <c r="H142" s="58">
        <v>30000</v>
      </c>
      <c r="I142" s="8">
        <v>30000</v>
      </c>
      <c r="J142" s="8">
        <v>0</v>
      </c>
      <c r="K142" s="81">
        <v>64.8</v>
      </c>
      <c r="L142" s="8" t="s">
        <v>27</v>
      </c>
    </row>
    <row r="143" spans="1:12" ht="25.5" x14ac:dyDescent="0.2">
      <c r="A143" s="13">
        <v>103</v>
      </c>
      <c r="B143" s="51" t="s">
        <v>314</v>
      </c>
      <c r="C143" s="80" t="s">
        <v>315</v>
      </c>
      <c r="D143" s="170"/>
      <c r="E143" s="28"/>
      <c r="F143" s="8">
        <v>10110000013</v>
      </c>
      <c r="G143" s="8">
        <v>1971</v>
      </c>
      <c r="H143" s="58">
        <v>20000</v>
      </c>
      <c r="I143" s="8">
        <v>20000</v>
      </c>
      <c r="J143" s="8">
        <v>0</v>
      </c>
      <c r="K143" s="81">
        <v>16.899999999999999</v>
      </c>
      <c r="L143" s="8" t="s">
        <v>27</v>
      </c>
    </row>
    <row r="144" spans="1:12" ht="25.5" x14ac:dyDescent="0.2">
      <c r="A144" s="13">
        <v>104</v>
      </c>
      <c r="B144" s="51" t="s">
        <v>316</v>
      </c>
      <c r="C144" s="80" t="s">
        <v>315</v>
      </c>
      <c r="D144" s="170"/>
      <c r="E144" s="28"/>
      <c r="F144" s="8">
        <v>10110000014</v>
      </c>
      <c r="G144" s="8">
        <v>1971</v>
      </c>
      <c r="H144" s="58">
        <v>20000</v>
      </c>
      <c r="I144" s="8">
        <v>20000</v>
      </c>
      <c r="J144" s="8">
        <v>0</v>
      </c>
      <c r="K144" s="81">
        <v>17.2</v>
      </c>
      <c r="L144" s="8" t="s">
        <v>27</v>
      </c>
    </row>
    <row r="145" spans="1:12" ht="25.5" x14ac:dyDescent="0.2">
      <c r="A145" s="13">
        <v>105</v>
      </c>
      <c r="B145" s="51" t="s">
        <v>317</v>
      </c>
      <c r="C145" s="80" t="s">
        <v>318</v>
      </c>
      <c r="D145" s="170"/>
      <c r="E145" s="28"/>
      <c r="F145" s="8">
        <v>10110000015</v>
      </c>
      <c r="G145" s="8">
        <v>1971</v>
      </c>
      <c r="H145" s="58">
        <v>43000</v>
      </c>
      <c r="I145" s="8">
        <v>43000</v>
      </c>
      <c r="J145" s="8">
        <v>0</v>
      </c>
      <c r="K145" s="81">
        <v>228.9</v>
      </c>
      <c r="L145" s="8" t="s">
        <v>27</v>
      </c>
    </row>
    <row r="146" spans="1:12" ht="38.25" customHeight="1" x14ac:dyDescent="0.2">
      <c r="A146" s="13">
        <v>106</v>
      </c>
      <c r="B146" s="51" t="s">
        <v>319</v>
      </c>
      <c r="C146" s="80" t="s">
        <v>320</v>
      </c>
      <c r="D146" s="170"/>
      <c r="E146" s="28"/>
      <c r="F146" s="8">
        <v>10110000016</v>
      </c>
      <c r="G146" s="8">
        <v>1971</v>
      </c>
      <c r="H146" s="58">
        <v>280000</v>
      </c>
      <c r="I146" s="8">
        <v>280000</v>
      </c>
      <c r="J146" s="8">
        <v>0</v>
      </c>
      <c r="K146" s="81">
        <v>300.10000000000002</v>
      </c>
      <c r="L146" s="8" t="s">
        <v>27</v>
      </c>
    </row>
    <row r="147" spans="1:12" ht="25.5" x14ac:dyDescent="0.2">
      <c r="A147" s="13">
        <v>107</v>
      </c>
      <c r="B147" s="51" t="s">
        <v>321</v>
      </c>
      <c r="C147" s="80" t="s">
        <v>322</v>
      </c>
      <c r="D147" s="170"/>
      <c r="E147" s="28"/>
      <c r="F147" s="8">
        <v>10606000017</v>
      </c>
      <c r="G147" s="82">
        <v>39083</v>
      </c>
      <c r="H147" s="58">
        <v>60000</v>
      </c>
      <c r="I147" s="8">
        <v>60000</v>
      </c>
      <c r="J147" s="8">
        <v>0</v>
      </c>
      <c r="K147" s="81"/>
      <c r="L147" s="8"/>
    </row>
    <row r="148" spans="1:12" ht="25.5" x14ac:dyDescent="0.2">
      <c r="A148" s="13">
        <v>108</v>
      </c>
      <c r="B148" s="51" t="s">
        <v>323</v>
      </c>
      <c r="C148" s="80" t="s">
        <v>324</v>
      </c>
      <c r="D148" s="170"/>
      <c r="E148" s="28"/>
      <c r="F148" s="8">
        <v>10106000018</v>
      </c>
      <c r="G148" s="82">
        <v>39083</v>
      </c>
      <c r="H148" s="58">
        <v>23000</v>
      </c>
      <c r="I148" s="8">
        <v>23000</v>
      </c>
      <c r="J148" s="8">
        <v>0</v>
      </c>
      <c r="K148" s="81"/>
      <c r="L148" s="8"/>
    </row>
    <row r="149" spans="1:12" ht="25.5" x14ac:dyDescent="0.2">
      <c r="A149" s="13">
        <v>109</v>
      </c>
      <c r="B149" s="51" t="s">
        <v>325</v>
      </c>
      <c r="C149" s="80" t="s">
        <v>326</v>
      </c>
      <c r="D149" s="170"/>
      <c r="E149" s="28"/>
      <c r="F149" s="8">
        <v>10106000019</v>
      </c>
      <c r="G149" s="82">
        <v>39083</v>
      </c>
      <c r="H149" s="58">
        <v>13000</v>
      </c>
      <c r="I149" s="8">
        <v>13000</v>
      </c>
      <c r="J149" s="8">
        <v>0</v>
      </c>
      <c r="K149" s="81"/>
      <c r="L149" s="8"/>
    </row>
    <row r="150" spans="1:12" ht="25.5" x14ac:dyDescent="0.2">
      <c r="A150" s="13">
        <v>110</v>
      </c>
      <c r="B150" s="51" t="s">
        <v>156</v>
      </c>
      <c r="C150" s="80" t="s">
        <v>327</v>
      </c>
      <c r="D150" s="170"/>
      <c r="E150" s="28"/>
      <c r="F150" s="8">
        <v>10106000024</v>
      </c>
      <c r="G150" s="82">
        <v>39083</v>
      </c>
      <c r="H150" s="58">
        <v>21000</v>
      </c>
      <c r="I150" s="8">
        <v>21000</v>
      </c>
      <c r="J150" s="8">
        <v>0</v>
      </c>
      <c r="K150" s="81"/>
      <c r="L150" s="8"/>
    </row>
    <row r="151" spans="1:12" ht="25.5" x14ac:dyDescent="0.2">
      <c r="A151" s="13">
        <v>111</v>
      </c>
      <c r="B151" s="51" t="s">
        <v>328</v>
      </c>
      <c r="C151" s="80" t="s">
        <v>329</v>
      </c>
      <c r="D151" s="170"/>
      <c r="E151" s="28"/>
      <c r="F151" s="8">
        <v>10106000025</v>
      </c>
      <c r="G151" s="82">
        <v>39083</v>
      </c>
      <c r="H151" s="58">
        <v>17000</v>
      </c>
      <c r="I151" s="8">
        <v>17000</v>
      </c>
      <c r="J151" s="8">
        <v>0</v>
      </c>
      <c r="K151" s="81"/>
      <c r="L151" s="8"/>
    </row>
    <row r="152" spans="1:12" ht="25.5" x14ac:dyDescent="0.2">
      <c r="A152" s="13">
        <v>112</v>
      </c>
      <c r="B152" s="51" t="s">
        <v>330</v>
      </c>
      <c r="C152" s="80" t="s">
        <v>331</v>
      </c>
      <c r="D152" s="170"/>
      <c r="E152" s="28"/>
      <c r="F152" s="8">
        <v>10106000028</v>
      </c>
      <c r="G152" s="82">
        <v>39083</v>
      </c>
      <c r="H152" s="58">
        <v>10000</v>
      </c>
      <c r="I152" s="8">
        <v>10000</v>
      </c>
      <c r="J152" s="8">
        <v>0</v>
      </c>
      <c r="K152" s="81"/>
      <c r="L152" s="8"/>
    </row>
    <row r="153" spans="1:12" ht="38.25" x14ac:dyDescent="0.2">
      <c r="A153" s="13">
        <v>113</v>
      </c>
      <c r="B153" s="51" t="s">
        <v>153</v>
      </c>
      <c r="C153" s="80" t="s">
        <v>332</v>
      </c>
      <c r="D153" s="170"/>
      <c r="E153" s="28"/>
      <c r="F153" s="8">
        <v>10106000029</v>
      </c>
      <c r="G153" s="82">
        <v>39083</v>
      </c>
      <c r="H153" s="58">
        <v>5000</v>
      </c>
      <c r="I153" s="8">
        <v>5000</v>
      </c>
      <c r="J153" s="8">
        <v>0</v>
      </c>
      <c r="K153" s="81"/>
      <c r="L153" s="8"/>
    </row>
    <row r="154" spans="1:12" ht="51" x14ac:dyDescent="0.2">
      <c r="A154" s="13">
        <v>114</v>
      </c>
      <c r="B154" s="51" t="s">
        <v>333</v>
      </c>
      <c r="C154" s="80" t="s">
        <v>334</v>
      </c>
      <c r="D154" s="170"/>
      <c r="E154" s="28"/>
      <c r="F154" s="8">
        <v>10106000030</v>
      </c>
      <c r="G154" s="82">
        <v>39083</v>
      </c>
      <c r="H154" s="58">
        <v>6000</v>
      </c>
      <c r="I154" s="8">
        <v>6000</v>
      </c>
      <c r="J154" s="8">
        <v>0</v>
      </c>
      <c r="K154" s="81"/>
      <c r="L154" s="8"/>
    </row>
    <row r="155" spans="1:12" ht="25.5" x14ac:dyDescent="0.2">
      <c r="A155" s="13">
        <v>115</v>
      </c>
      <c r="B155" s="51" t="s">
        <v>335</v>
      </c>
      <c r="C155" s="80" t="s">
        <v>336</v>
      </c>
      <c r="D155" s="169"/>
      <c r="E155" s="28"/>
      <c r="F155" s="8">
        <v>10106000031</v>
      </c>
      <c r="G155" s="82">
        <v>39083</v>
      </c>
      <c r="H155" s="58">
        <v>6000</v>
      </c>
      <c r="I155" s="8">
        <v>6000</v>
      </c>
      <c r="J155" s="8">
        <v>0</v>
      </c>
      <c r="K155" s="81"/>
      <c r="L155" s="8"/>
    </row>
    <row r="156" spans="1:12" ht="13.5" x14ac:dyDescent="0.2">
      <c r="A156" s="13"/>
      <c r="B156" s="14"/>
      <c r="C156" s="49" t="s">
        <v>28</v>
      </c>
      <c r="D156" s="8"/>
      <c r="E156" s="8"/>
      <c r="F156" s="77"/>
      <c r="G156" s="83"/>
      <c r="H156" s="138">
        <f>SUM(H131:H155)</f>
        <v>1967200</v>
      </c>
      <c r="I156" s="49">
        <f>SUM(I131:I155)</f>
        <v>1967200</v>
      </c>
      <c r="J156" s="49">
        <f>SUM(J131:J155)</f>
        <v>0</v>
      </c>
      <c r="K156" s="49">
        <f>SUM(K131:K155)</f>
        <v>1457.4</v>
      </c>
      <c r="L156" s="8"/>
    </row>
    <row r="157" spans="1:12" ht="151.5" customHeight="1" x14ac:dyDescent="0.2">
      <c r="A157" s="13">
        <v>116</v>
      </c>
      <c r="B157" s="14" t="s">
        <v>337</v>
      </c>
      <c r="C157" s="8" t="s">
        <v>269</v>
      </c>
      <c r="D157" s="8" t="s">
        <v>338</v>
      </c>
      <c r="E157" s="33" t="s">
        <v>339</v>
      </c>
      <c r="F157" s="25" t="s">
        <v>340</v>
      </c>
      <c r="G157" s="8">
        <v>1963</v>
      </c>
      <c r="H157" s="58">
        <v>10739000</v>
      </c>
      <c r="I157" s="8">
        <v>10739000</v>
      </c>
      <c r="J157" s="8">
        <f>H157-I157</f>
        <v>0</v>
      </c>
      <c r="K157" s="11">
        <v>1834</v>
      </c>
      <c r="L157" s="8" t="s">
        <v>33</v>
      </c>
    </row>
    <row r="158" spans="1:12" ht="13.5" x14ac:dyDescent="0.2">
      <c r="A158" s="13"/>
      <c r="B158" s="14"/>
      <c r="C158" s="43" t="s">
        <v>28</v>
      </c>
      <c r="D158" s="50"/>
      <c r="E158" s="8"/>
      <c r="F158" s="8"/>
      <c r="G158" s="82"/>
      <c r="H158" s="133">
        <v>10739000</v>
      </c>
      <c r="I158" s="43">
        <v>10739000</v>
      </c>
      <c r="J158" s="43">
        <v>0</v>
      </c>
      <c r="K158" s="9"/>
      <c r="L158" s="8"/>
    </row>
    <row r="159" spans="1:12" ht="89.25" x14ac:dyDescent="0.2">
      <c r="A159" s="13">
        <v>117</v>
      </c>
      <c r="B159" s="51" t="s">
        <v>341</v>
      </c>
      <c r="C159" s="33" t="s">
        <v>342</v>
      </c>
      <c r="D159" s="12" t="s">
        <v>343</v>
      </c>
      <c r="E159" s="33" t="s">
        <v>344</v>
      </c>
      <c r="F159" s="8"/>
      <c r="G159" s="84"/>
      <c r="H159" s="149">
        <v>64860461.75</v>
      </c>
      <c r="I159" s="73">
        <v>10490113.17</v>
      </c>
      <c r="J159" s="73">
        <f>H159-I159</f>
        <v>54370348.579999998</v>
      </c>
      <c r="K159" s="81">
        <v>1949</v>
      </c>
      <c r="L159" s="8" t="s">
        <v>33</v>
      </c>
    </row>
    <row r="160" spans="1:12" ht="63.75" x14ac:dyDescent="0.2">
      <c r="A160" s="13">
        <v>118</v>
      </c>
      <c r="B160" s="51" t="s">
        <v>345</v>
      </c>
      <c r="C160" s="33" t="s">
        <v>346</v>
      </c>
      <c r="D160" s="168" t="s">
        <v>347</v>
      </c>
      <c r="E160" s="33" t="s">
        <v>348</v>
      </c>
      <c r="F160" s="8"/>
      <c r="G160" s="84"/>
      <c r="H160" s="149">
        <v>4293178.43</v>
      </c>
      <c r="I160" s="73">
        <v>3472080.6</v>
      </c>
      <c r="J160" s="73">
        <f>H160-I160</f>
        <v>821097.82999999961</v>
      </c>
      <c r="K160" s="81">
        <v>26.1</v>
      </c>
      <c r="L160" s="8"/>
    </row>
    <row r="161" spans="1:12" ht="63.75" x14ac:dyDescent="0.2">
      <c r="A161" s="13">
        <v>119</v>
      </c>
      <c r="B161" s="51" t="s">
        <v>349</v>
      </c>
      <c r="C161" s="33" t="s">
        <v>350</v>
      </c>
      <c r="D161" s="169"/>
      <c r="E161" s="33" t="s">
        <v>351</v>
      </c>
      <c r="F161" s="8"/>
      <c r="G161" s="84"/>
      <c r="H161" s="58">
        <v>734967</v>
      </c>
      <c r="I161" s="73">
        <v>593809.16</v>
      </c>
      <c r="J161" s="73">
        <f>H161-I161</f>
        <v>141157.83999999997</v>
      </c>
      <c r="K161" s="81">
        <v>39.799999999999997</v>
      </c>
      <c r="L161" s="8"/>
    </row>
    <row r="162" spans="1:12" ht="13.5" x14ac:dyDescent="0.2">
      <c r="A162" s="13"/>
      <c r="B162" s="14"/>
      <c r="C162" s="49" t="s">
        <v>28</v>
      </c>
      <c r="D162" s="50"/>
      <c r="E162" s="8"/>
      <c r="F162" s="8"/>
      <c r="G162" s="82"/>
      <c r="H162" s="138">
        <f>SUM(H159:H161)</f>
        <v>69888607.180000007</v>
      </c>
      <c r="I162" s="49">
        <f>SUM(I159:I161)</f>
        <v>14556002.93</v>
      </c>
      <c r="J162" s="49">
        <f>SUM(J159:J161)</f>
        <v>55332604.25</v>
      </c>
      <c r="K162" s="9">
        <f>SUM(K159:K161)</f>
        <v>2014.8999999999999</v>
      </c>
      <c r="L162" s="8"/>
    </row>
    <row r="163" spans="1:12" ht="160.5" customHeight="1" x14ac:dyDescent="0.2">
      <c r="A163" s="13">
        <v>120</v>
      </c>
      <c r="B163" s="14"/>
      <c r="C163" s="85" t="s">
        <v>352</v>
      </c>
      <c r="D163" s="50" t="s">
        <v>353</v>
      </c>
      <c r="E163" s="33" t="s">
        <v>354</v>
      </c>
      <c r="F163" s="8"/>
      <c r="G163" s="82"/>
      <c r="H163" s="150">
        <v>9270000</v>
      </c>
      <c r="I163" s="86">
        <v>9270000</v>
      </c>
      <c r="J163" s="86">
        <f>H163-I163</f>
        <v>0</v>
      </c>
      <c r="K163" s="42">
        <v>677.8</v>
      </c>
      <c r="L163" s="8"/>
    </row>
    <row r="164" spans="1:12" ht="14.25" thickBot="1" x14ac:dyDescent="0.25">
      <c r="A164" s="13"/>
      <c r="B164" s="14"/>
      <c r="C164" s="49" t="s">
        <v>28</v>
      </c>
      <c r="D164" s="50"/>
      <c r="E164" s="8"/>
      <c r="F164" s="8"/>
      <c r="G164" s="82"/>
      <c r="H164" s="151">
        <f>SUM(H163)</f>
        <v>9270000</v>
      </c>
      <c r="I164" s="87">
        <f>SUM(I163)</f>
        <v>9270000</v>
      </c>
      <c r="J164" s="87">
        <f>SUM(J163)</f>
        <v>0</v>
      </c>
      <c r="K164" s="9">
        <f>SUM(K163)</f>
        <v>677.8</v>
      </c>
      <c r="L164" s="8"/>
    </row>
    <row r="165" spans="1:12" ht="150" customHeight="1" thickBot="1" x14ac:dyDescent="0.25">
      <c r="A165" s="13">
        <v>121</v>
      </c>
      <c r="B165" s="14" t="s">
        <v>355</v>
      </c>
      <c r="C165" s="88" t="s">
        <v>269</v>
      </c>
      <c r="D165" s="8" t="s">
        <v>356</v>
      </c>
      <c r="E165" s="8"/>
      <c r="F165" s="88">
        <v>10101000119</v>
      </c>
      <c r="G165" s="88">
        <v>1971</v>
      </c>
      <c r="H165" s="152">
        <v>180460.39</v>
      </c>
      <c r="I165" s="89">
        <v>6629.95</v>
      </c>
      <c r="J165" s="89">
        <v>173830.44</v>
      </c>
      <c r="K165" s="11">
        <v>352</v>
      </c>
      <c r="L165" s="8" t="s">
        <v>357</v>
      </c>
    </row>
    <row r="166" spans="1:12" ht="13.5" x14ac:dyDescent="0.2">
      <c r="A166" s="13"/>
      <c r="B166" s="14"/>
      <c r="C166" s="9" t="s">
        <v>28</v>
      </c>
      <c r="D166" s="8"/>
      <c r="E166" s="8"/>
      <c r="F166" s="88"/>
      <c r="G166" s="88"/>
      <c r="H166" s="124">
        <f>SUM(H165)</f>
        <v>180460.39</v>
      </c>
      <c r="I166" s="20">
        <f>SUM(I165)</f>
        <v>6629.95</v>
      </c>
      <c r="J166" s="20">
        <f>SUM(J165)</f>
        <v>173830.44</v>
      </c>
      <c r="K166" s="20">
        <f>SUM(K165)</f>
        <v>352</v>
      </c>
      <c r="L166" s="8"/>
    </row>
    <row r="167" spans="1:12" ht="63.75" x14ac:dyDescent="0.2">
      <c r="A167" s="13">
        <v>122</v>
      </c>
      <c r="B167" s="14" t="s">
        <v>169</v>
      </c>
      <c r="C167" s="33" t="s">
        <v>358</v>
      </c>
      <c r="D167" s="33" t="s">
        <v>359</v>
      </c>
      <c r="E167" s="90" t="s">
        <v>360</v>
      </c>
      <c r="F167" s="91">
        <v>110102000001</v>
      </c>
      <c r="G167" s="28">
        <v>2014</v>
      </c>
      <c r="H167" s="58">
        <v>76774272.930000007</v>
      </c>
      <c r="I167" s="19">
        <v>14074241.449999999</v>
      </c>
      <c r="J167" s="8">
        <f>H167-I167</f>
        <v>62700031.480000004</v>
      </c>
      <c r="K167" s="92"/>
      <c r="L167" s="8"/>
    </row>
    <row r="168" spans="1:12" ht="13.5" x14ac:dyDescent="0.2">
      <c r="A168" s="13"/>
      <c r="B168" s="14"/>
      <c r="C168" s="9" t="s">
        <v>28</v>
      </c>
      <c r="D168" s="12"/>
      <c r="E168" s="8"/>
      <c r="F168" s="50"/>
      <c r="G168" s="8"/>
      <c r="H168" s="141">
        <f>SUM(H167)</f>
        <v>76774272.930000007</v>
      </c>
      <c r="I168" s="27">
        <f>SUM(I167)</f>
        <v>14074241.449999999</v>
      </c>
      <c r="J168" s="27">
        <f>SUM(J167)</f>
        <v>62700031.480000004</v>
      </c>
      <c r="K168" s="92">
        <v>2531.6999999999998</v>
      </c>
      <c r="L168" s="8"/>
    </row>
    <row r="169" spans="1:12" ht="76.5" x14ac:dyDescent="0.2">
      <c r="A169" s="13">
        <v>123</v>
      </c>
      <c r="B169" s="14" t="s">
        <v>312</v>
      </c>
      <c r="C169" s="8" t="s">
        <v>361</v>
      </c>
      <c r="D169" s="12" t="s">
        <v>362</v>
      </c>
      <c r="E169" s="28"/>
      <c r="F169" s="93">
        <v>110110000001</v>
      </c>
      <c r="G169" s="94">
        <v>2018</v>
      </c>
      <c r="H169" s="153">
        <v>30443726.219999999</v>
      </c>
      <c r="I169" s="95">
        <v>6173311.4299999997</v>
      </c>
      <c r="J169" s="95">
        <f>H169-I169</f>
        <v>24270414.789999999</v>
      </c>
      <c r="K169" s="92">
        <v>1043.4000000000001</v>
      </c>
      <c r="L169" s="8"/>
    </row>
    <row r="170" spans="1:12" ht="51" x14ac:dyDescent="0.2">
      <c r="A170" s="13">
        <v>124</v>
      </c>
      <c r="B170" s="14" t="s">
        <v>363</v>
      </c>
      <c r="C170" s="8" t="s">
        <v>265</v>
      </c>
      <c r="D170" s="12" t="s">
        <v>362</v>
      </c>
      <c r="E170" s="28"/>
      <c r="F170" s="93">
        <v>110105000002</v>
      </c>
      <c r="G170" s="94">
        <v>2018</v>
      </c>
      <c r="H170" s="153">
        <v>2180542</v>
      </c>
      <c r="I170" s="95">
        <v>1326496.1399999999</v>
      </c>
      <c r="J170" s="95">
        <f>H170-I170</f>
        <v>854045.8600000001</v>
      </c>
      <c r="K170" s="92"/>
      <c r="L170" s="8"/>
    </row>
    <row r="171" spans="1:12" ht="13.5" x14ac:dyDescent="0.2">
      <c r="A171" s="13"/>
      <c r="B171" s="14"/>
      <c r="C171" s="43" t="s">
        <v>28</v>
      </c>
      <c r="D171" s="96"/>
      <c r="E171" s="8"/>
      <c r="F171" s="77"/>
      <c r="G171" s="8"/>
      <c r="H171" s="129">
        <f>SUM(H169:H170)</f>
        <v>32624268.219999999</v>
      </c>
      <c r="I171" s="37">
        <f>SUM(I169:I170)</f>
        <v>7499807.5699999994</v>
      </c>
      <c r="J171" s="37">
        <f>SUM(J169:J170)</f>
        <v>25124460.649999999</v>
      </c>
      <c r="K171" s="92">
        <f>SUM(K169:K170)</f>
        <v>1043.4000000000001</v>
      </c>
      <c r="L171" s="8"/>
    </row>
    <row r="172" spans="1:12" ht="59.25" customHeight="1" x14ac:dyDescent="0.2">
      <c r="A172" s="13">
        <v>125</v>
      </c>
      <c r="B172" s="51"/>
      <c r="C172" s="97" t="s">
        <v>364</v>
      </c>
      <c r="D172" s="97" t="s">
        <v>365</v>
      </c>
      <c r="E172" s="98"/>
      <c r="F172" s="99">
        <v>110110000001</v>
      </c>
      <c r="G172" s="8">
        <v>2018</v>
      </c>
      <c r="H172" s="154">
        <v>2340000</v>
      </c>
      <c r="I172" s="100">
        <v>450500</v>
      </c>
      <c r="J172" s="100">
        <f>H172-I172</f>
        <v>1889500</v>
      </c>
      <c r="K172" s="92"/>
      <c r="L172" s="8"/>
    </row>
    <row r="173" spans="1:12" ht="17.25" customHeight="1" x14ac:dyDescent="0.2">
      <c r="A173" s="13"/>
      <c r="B173" s="51"/>
      <c r="C173" s="43" t="s">
        <v>28</v>
      </c>
      <c r="D173" s="101"/>
      <c r="E173" s="98"/>
      <c r="F173" s="102"/>
      <c r="G173" s="8"/>
      <c r="H173" s="129">
        <f>SUM(H172)</f>
        <v>2340000</v>
      </c>
      <c r="I173" s="37">
        <f>SUM(I172)</f>
        <v>450500</v>
      </c>
      <c r="J173" s="37">
        <f>SUM(J172)</f>
        <v>1889500</v>
      </c>
      <c r="K173" s="92"/>
      <c r="L173" s="8"/>
    </row>
    <row r="174" spans="1:12" ht="46.5" customHeight="1" x14ac:dyDescent="0.2">
      <c r="A174" s="13">
        <v>126</v>
      </c>
      <c r="B174" s="51"/>
      <c r="C174" s="103" t="s">
        <v>366</v>
      </c>
      <c r="D174" s="101" t="s">
        <v>367</v>
      </c>
      <c r="E174" s="98"/>
      <c r="F174" s="102"/>
      <c r="G174" s="8"/>
      <c r="H174" s="153">
        <v>60821261.890000001</v>
      </c>
      <c r="I174" s="95">
        <v>5879388.6600000001</v>
      </c>
      <c r="J174" s="95">
        <f>H174-I174</f>
        <v>54941873.230000004</v>
      </c>
      <c r="K174" s="104">
        <v>2000</v>
      </c>
      <c r="L174" s="8"/>
    </row>
    <row r="175" spans="1:12" ht="17.25" customHeight="1" x14ac:dyDescent="0.2">
      <c r="A175" s="13"/>
      <c r="B175" s="51"/>
      <c r="C175" s="43" t="s">
        <v>28</v>
      </c>
      <c r="D175" s="101"/>
      <c r="E175" s="98"/>
      <c r="F175" s="102"/>
      <c r="G175" s="50"/>
      <c r="H175" s="141">
        <f>SUM(H174)</f>
        <v>60821261.890000001</v>
      </c>
      <c r="I175" s="27">
        <f>SUM(I174)</f>
        <v>5879388.6600000001</v>
      </c>
      <c r="J175" s="27">
        <f>SUM(J174)</f>
        <v>54941873.230000004</v>
      </c>
      <c r="K175" s="92"/>
      <c r="L175" s="8"/>
    </row>
    <row r="176" spans="1:12" ht="60.75" customHeight="1" x14ac:dyDescent="0.2">
      <c r="A176" s="13">
        <v>127</v>
      </c>
      <c r="B176" s="51"/>
      <c r="C176" s="105" t="s">
        <v>368</v>
      </c>
      <c r="D176" s="106" t="s">
        <v>369</v>
      </c>
      <c r="E176" s="50"/>
      <c r="F176" s="107">
        <v>110112000001</v>
      </c>
      <c r="G176" s="108">
        <v>43878</v>
      </c>
      <c r="H176" s="153">
        <v>88490739</v>
      </c>
      <c r="I176" s="95">
        <v>11307150.060000001</v>
      </c>
      <c r="J176" s="95">
        <f>H176-I176</f>
        <v>77183588.939999998</v>
      </c>
      <c r="K176" s="109">
        <v>2153.9</v>
      </c>
      <c r="L176" s="8"/>
    </row>
    <row r="177" spans="1:12" ht="60.75" customHeight="1" x14ac:dyDescent="0.2">
      <c r="A177" s="13">
        <v>128</v>
      </c>
      <c r="B177" s="51"/>
      <c r="C177" s="110" t="s">
        <v>370</v>
      </c>
      <c r="D177" s="105" t="s">
        <v>371</v>
      </c>
      <c r="E177" s="8"/>
      <c r="F177" s="99">
        <v>110112000002</v>
      </c>
      <c r="G177" s="111" t="s">
        <v>372</v>
      </c>
      <c r="H177" s="153">
        <v>12132510</v>
      </c>
      <c r="I177" s="95">
        <v>808833.96</v>
      </c>
      <c r="J177" s="95">
        <f>H177-I177</f>
        <v>11323676.039999999</v>
      </c>
      <c r="K177" s="109">
        <v>5200</v>
      </c>
      <c r="L177" s="8"/>
    </row>
    <row r="178" spans="1:12" ht="17.25" customHeight="1" x14ac:dyDescent="0.2">
      <c r="A178" s="13"/>
      <c r="B178" s="51"/>
      <c r="C178" s="43" t="s">
        <v>28</v>
      </c>
      <c r="D178" s="97"/>
      <c r="E178" s="98"/>
      <c r="F178" s="102"/>
      <c r="G178" s="77"/>
      <c r="H178" s="129">
        <f>SUM(H176:H177)</f>
        <v>100623249</v>
      </c>
      <c r="I178" s="37">
        <f>SUM(I176:I177)</f>
        <v>12115984.02</v>
      </c>
      <c r="J178" s="37">
        <f>SUM(J176:J177)</f>
        <v>88507264.979999989</v>
      </c>
      <c r="K178" s="37">
        <f>SUM(K176:K177)</f>
        <v>7353.9</v>
      </c>
      <c r="L178" s="8"/>
    </row>
    <row r="179" spans="1:12" ht="13.5" x14ac:dyDescent="0.2">
      <c r="A179" s="165" t="s">
        <v>373</v>
      </c>
      <c r="B179" s="166"/>
      <c r="C179" s="166"/>
      <c r="D179" s="166"/>
      <c r="E179" s="166"/>
      <c r="F179" s="166"/>
      <c r="G179" s="166"/>
      <c r="H179" s="155">
        <f>H17+H19+H24+H29+H31+H36+H43+H46+H51+H54+H62+H66+H71+H76+H79+H85+H87+H97+H100+H105+H108+H111+H114+H124+H127+H130+H156+H158+H162+H164+H166+H168+H171+H173+H175+H178</f>
        <v>990388881.43999994</v>
      </c>
      <c r="I179" s="112">
        <f>I17+I19+I24+I29+I31+I36+I43+I46+I51+I54+I62+I66+I71+I76+I79+I85+I87+I97+I100+I105+I108+I111+I114+I124+I127+I130+I156+I158+I162+I164+I166+I168+I171+I173+I175+I178</f>
        <v>508643993.39999998</v>
      </c>
      <c r="J179" s="112">
        <f>J17+J19+J24+J29+J31+J36+J43+J46+J51+J54+J62+J66+J71+J76+J79+J85+J87+J97+J100+J105+J108+J111+J114+J124+J127+J130+J156+J158+J162+J164+J166+J168+J171+J173+J175+J178</f>
        <v>481744888.39999998</v>
      </c>
      <c r="K179" s="112">
        <f>K17+K19+K24+K29+K31+K36+K43+K46+K51+K54+K62+K66+K71+K76+K79+K85+K87+K97+K100+K105+K108+K111+K114+K124+K127+K130+K156+K158+K162+K164+K166+K168+K171+K173+K175+K178</f>
        <v>132643.33999999997</v>
      </c>
      <c r="L179" s="113"/>
    </row>
    <row r="180" spans="1:12" ht="13.5" x14ac:dyDescent="0.2">
      <c r="A180" s="114"/>
      <c r="B180" s="115"/>
      <c r="C180" s="115"/>
      <c r="D180" s="115"/>
      <c r="E180" s="115"/>
      <c r="F180" s="115"/>
      <c r="G180" s="115"/>
      <c r="H180" s="156"/>
      <c r="I180" s="116"/>
      <c r="J180" s="116"/>
      <c r="K180" s="116"/>
      <c r="L180" s="116"/>
    </row>
    <row r="184" spans="1:12" x14ac:dyDescent="0.2">
      <c r="A184" s="117" t="s">
        <v>17</v>
      </c>
      <c r="B184" s="118" t="s">
        <v>17</v>
      </c>
    </row>
    <row r="185" spans="1:12" x14ac:dyDescent="0.2">
      <c r="A185" s="117"/>
      <c r="B185" s="2"/>
      <c r="D185" s="2"/>
      <c r="E185" s="2"/>
      <c r="H185" s="61"/>
      <c r="I185" s="2"/>
      <c r="J185" s="2"/>
      <c r="K185" s="2"/>
    </row>
    <row r="186" spans="1:12" x14ac:dyDescent="0.2">
      <c r="B186" s="2"/>
      <c r="D186" s="2"/>
      <c r="E186" s="2"/>
      <c r="H186" s="61"/>
      <c r="I186" s="2"/>
      <c r="J186" s="2"/>
      <c r="K186" s="2"/>
      <c r="L186" s="2" t="s">
        <v>17</v>
      </c>
    </row>
  </sheetData>
  <mergeCells count="23">
    <mergeCell ref="A179:G179"/>
    <mergeCell ref="L11:L13"/>
    <mergeCell ref="D125:D126"/>
    <mergeCell ref="D131:D133"/>
    <mergeCell ref="D135:D137"/>
    <mergeCell ref="D138:D155"/>
    <mergeCell ref="D160:D161"/>
    <mergeCell ref="F11:F13"/>
    <mergeCell ref="G11:G13"/>
    <mergeCell ref="H11:H13"/>
    <mergeCell ref="I11:I13"/>
    <mergeCell ref="J11:J13"/>
    <mergeCell ref="K11:K13"/>
    <mergeCell ref="A2:L2"/>
    <mergeCell ref="A3:L3"/>
    <mergeCell ref="A4:L4"/>
    <mergeCell ref="A7:L7"/>
    <mergeCell ref="A10:A13"/>
    <mergeCell ref="B10:B13"/>
    <mergeCell ref="C10:C13"/>
    <mergeCell ref="D10:L10"/>
    <mergeCell ref="D11:D13"/>
    <mergeCell ref="E11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Алим</cp:lastModifiedBy>
  <cp:lastPrinted>2024-12-18T07:09:18Z</cp:lastPrinted>
  <dcterms:created xsi:type="dcterms:W3CDTF">2024-12-18T07:06:08Z</dcterms:created>
  <dcterms:modified xsi:type="dcterms:W3CDTF">2024-12-18T13:12:17Z</dcterms:modified>
</cp:coreProperties>
</file>